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NIO 2024" sheetId="5" r:id="rId1"/>
  </sheets>
  <definedNames>
    <definedName name="_xlnm._FilterDatabase" localSheetId="0" hidden="1">'MT EMPLEADOS FIJOS JUNIO 2024'!$G$1:$G$892</definedName>
    <definedName name="_xlnm.Print_Area" localSheetId="0">'MT EMPLEADOS FIJOS JUNIO 2024'!$A$1:$T$888</definedName>
  </definedNames>
  <calcPr calcId="162913"/>
</workbook>
</file>

<file path=xl/calcChain.xml><?xml version="1.0" encoding="utf-8"?>
<calcChain xmlns="http://schemas.openxmlformats.org/spreadsheetml/2006/main">
  <c r="N793" i="5" l="1"/>
  <c r="P793" i="5"/>
  <c r="Q793" i="5"/>
  <c r="S793" i="5" s="1"/>
  <c r="L793" i="5"/>
  <c r="K793" i="5"/>
  <c r="R793" i="5" l="1"/>
  <c r="P260" i="5"/>
  <c r="Q260" i="5"/>
  <c r="S260" i="5" s="1"/>
  <c r="K260" i="5"/>
  <c r="L260" i="5"/>
  <c r="N260" i="5"/>
  <c r="R260" i="5" l="1"/>
  <c r="M873" i="5"/>
  <c r="J873" i="5"/>
  <c r="G873" i="5" l="1"/>
  <c r="P613" i="5"/>
  <c r="Q613" i="5"/>
  <c r="S613" i="5" s="1"/>
  <c r="K613" i="5"/>
  <c r="L613" i="5"/>
  <c r="N613" i="5"/>
  <c r="P682" i="5"/>
  <c r="Q682" i="5"/>
  <c r="S682" i="5" s="1"/>
  <c r="K682" i="5"/>
  <c r="L682" i="5"/>
  <c r="N682" i="5"/>
  <c r="P18" i="5"/>
  <c r="Q18" i="5"/>
  <c r="S18" i="5" s="1"/>
  <c r="K18" i="5"/>
  <c r="L18" i="5"/>
  <c r="N18" i="5"/>
  <c r="R613" i="5" l="1"/>
  <c r="R682" i="5"/>
  <c r="R18" i="5"/>
  <c r="O873" i="5"/>
  <c r="I873" i="5"/>
  <c r="P847" i="5"/>
  <c r="Q847" i="5"/>
  <c r="S847" i="5" s="1"/>
  <c r="K847" i="5"/>
  <c r="L847" i="5"/>
  <c r="N847" i="5"/>
  <c r="R847" i="5" l="1"/>
  <c r="L8" i="5"/>
  <c r="L9" i="5"/>
  <c r="L10" i="5"/>
  <c r="L11" i="5"/>
  <c r="L12" i="5"/>
  <c r="L13" i="5"/>
  <c r="L14" i="5"/>
  <c r="L15" i="5"/>
  <c r="L16" i="5"/>
  <c r="L17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8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14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H48" i="5" l="1"/>
  <c r="H873" i="5" s="1"/>
  <c r="P711" i="5" l="1"/>
  <c r="Q711" i="5"/>
  <c r="S711" i="5" s="1"/>
  <c r="K711" i="5"/>
  <c r="N711" i="5"/>
  <c r="R711" i="5" l="1"/>
  <c r="P377" i="5" l="1"/>
  <c r="Q377" i="5"/>
  <c r="S377" i="5" s="1"/>
  <c r="K377" i="5"/>
  <c r="N377" i="5"/>
  <c r="P843" i="5"/>
  <c r="Q843" i="5"/>
  <c r="S843" i="5" s="1"/>
  <c r="K843" i="5"/>
  <c r="N843" i="5"/>
  <c r="R843" i="5" l="1"/>
  <c r="R377" i="5"/>
  <c r="P241" i="5"/>
  <c r="Q241" i="5"/>
  <c r="S241" i="5" s="1"/>
  <c r="K241" i="5"/>
  <c r="N241" i="5"/>
  <c r="P206" i="5"/>
  <c r="Q206" i="5"/>
  <c r="S206" i="5" s="1"/>
  <c r="K206" i="5"/>
  <c r="N206" i="5"/>
  <c r="P239" i="5"/>
  <c r="Q239" i="5"/>
  <c r="S239" i="5" s="1"/>
  <c r="K239" i="5"/>
  <c r="N239" i="5"/>
  <c r="P238" i="5"/>
  <c r="Q238" i="5"/>
  <c r="S238" i="5" s="1"/>
  <c r="K238" i="5"/>
  <c r="N238" i="5"/>
  <c r="Q17" i="5"/>
  <c r="S17" i="5" s="1"/>
  <c r="P17" i="5"/>
  <c r="K17" i="5"/>
  <c r="N17" i="5"/>
  <c r="R239" i="5" l="1"/>
  <c r="R241" i="5"/>
  <c r="R17" i="5"/>
  <c r="R206" i="5"/>
  <c r="R238" i="5"/>
  <c r="P593" i="5" l="1"/>
  <c r="Q593" i="5"/>
  <c r="S593" i="5" s="1"/>
  <c r="K593" i="5"/>
  <c r="N593" i="5"/>
  <c r="P729" i="5"/>
  <c r="Q729" i="5"/>
  <c r="S729" i="5" s="1"/>
  <c r="K729" i="5"/>
  <c r="N729" i="5"/>
  <c r="Q744" i="5"/>
  <c r="S744" i="5" s="1"/>
  <c r="P744" i="5"/>
  <c r="K744" i="5"/>
  <c r="N744" i="5"/>
  <c r="R729" i="5" l="1"/>
  <c r="R744" i="5"/>
  <c r="R593" i="5"/>
  <c r="Q226" i="5"/>
  <c r="S226" i="5" s="1"/>
  <c r="P226" i="5"/>
  <c r="K226" i="5"/>
  <c r="N226" i="5"/>
  <c r="R226" i="5" l="1"/>
  <c r="P46" i="5"/>
  <c r="Q46" i="5"/>
  <c r="S46" i="5" s="1"/>
  <c r="K46" i="5"/>
  <c r="N46" i="5"/>
  <c r="P205" i="5"/>
  <c r="Q205" i="5"/>
  <c r="S205" i="5" s="1"/>
  <c r="K205" i="5"/>
  <c r="N205" i="5"/>
  <c r="P353" i="5"/>
  <c r="Q353" i="5"/>
  <c r="S353" i="5" s="1"/>
  <c r="K353" i="5"/>
  <c r="N353" i="5"/>
  <c r="R205" i="5" l="1"/>
  <c r="R353" i="5"/>
  <c r="R46" i="5"/>
  <c r="Q204" i="5" l="1"/>
  <c r="S204" i="5" s="1"/>
  <c r="P204" i="5"/>
  <c r="K204" i="5"/>
  <c r="N204" i="5"/>
  <c r="Q237" i="5"/>
  <c r="S237" i="5" s="1"/>
  <c r="P237" i="5"/>
  <c r="K237" i="5"/>
  <c r="N237" i="5"/>
  <c r="Q236" i="5"/>
  <c r="S236" i="5" s="1"/>
  <c r="P236" i="5"/>
  <c r="K236" i="5"/>
  <c r="N236" i="5"/>
  <c r="P130" i="5"/>
  <c r="Q130" i="5"/>
  <c r="S130" i="5" s="1"/>
  <c r="K130" i="5"/>
  <c r="N130" i="5"/>
  <c r="Q235" i="5"/>
  <c r="S235" i="5" s="1"/>
  <c r="P235" i="5"/>
  <c r="K235" i="5"/>
  <c r="N235" i="5"/>
  <c r="P234" i="5"/>
  <c r="Q234" i="5"/>
  <c r="S234" i="5" s="1"/>
  <c r="K234" i="5"/>
  <c r="N234" i="5"/>
  <c r="P98" i="5"/>
  <c r="Q98" i="5"/>
  <c r="S98" i="5" s="1"/>
  <c r="K98" i="5"/>
  <c r="N98" i="5"/>
  <c r="R234" i="5" l="1"/>
  <c r="R204" i="5"/>
  <c r="R130" i="5"/>
  <c r="R236" i="5"/>
  <c r="R235" i="5"/>
  <c r="R237" i="5"/>
  <c r="R98" i="5"/>
  <c r="P90" i="5"/>
  <c r="Q90" i="5"/>
  <c r="S90" i="5" s="1"/>
  <c r="K90" i="5"/>
  <c r="N90" i="5"/>
  <c r="R90" i="5" l="1"/>
  <c r="P741" i="5"/>
  <c r="Q741" i="5"/>
  <c r="S741" i="5" s="1"/>
  <c r="K741" i="5"/>
  <c r="N741" i="5"/>
  <c r="R741" i="5" l="1"/>
  <c r="K248" i="5"/>
  <c r="N248" i="5"/>
  <c r="P248" i="5"/>
  <c r="Q248" i="5"/>
  <c r="S248" i="5" s="1"/>
  <c r="R248" i="5" l="1"/>
  <c r="Q164" i="5"/>
  <c r="S164" i="5" s="1"/>
  <c r="P164" i="5"/>
  <c r="N164" i="5"/>
  <c r="K164" i="5"/>
  <c r="P279" i="5"/>
  <c r="Q279" i="5"/>
  <c r="S279" i="5" s="1"/>
  <c r="K279" i="5"/>
  <c r="N279" i="5"/>
  <c r="R279" i="5" l="1"/>
  <c r="R164" i="5"/>
  <c r="P820" i="5"/>
  <c r="Q820" i="5"/>
  <c r="S820" i="5" s="1"/>
  <c r="K820" i="5"/>
  <c r="N820" i="5"/>
  <c r="P352" i="5"/>
  <c r="Q352" i="5"/>
  <c r="S352" i="5" s="1"/>
  <c r="K352" i="5"/>
  <c r="N352" i="5"/>
  <c r="P829" i="5"/>
  <c r="Q829" i="5"/>
  <c r="S829" i="5" s="1"/>
  <c r="K829" i="5"/>
  <c r="N829" i="5"/>
  <c r="P676" i="5"/>
  <c r="P675" i="5"/>
  <c r="Q676" i="5"/>
  <c r="S676" i="5" s="1"/>
  <c r="K676" i="5"/>
  <c r="N676" i="5"/>
  <c r="P690" i="5"/>
  <c r="Q690" i="5"/>
  <c r="S690" i="5" s="1"/>
  <c r="K690" i="5"/>
  <c r="N690" i="5"/>
  <c r="P595" i="5"/>
  <c r="Q595" i="5"/>
  <c r="S595" i="5" s="1"/>
  <c r="K595" i="5"/>
  <c r="N595" i="5"/>
  <c r="R820" i="5" l="1"/>
  <c r="R829" i="5"/>
  <c r="R352" i="5"/>
  <c r="R676" i="5"/>
  <c r="R690" i="5"/>
  <c r="R595" i="5"/>
  <c r="Q761" i="5"/>
  <c r="S761" i="5" s="1"/>
  <c r="P761" i="5"/>
  <c r="K761" i="5"/>
  <c r="N761" i="5"/>
  <c r="R761" i="5" l="1"/>
  <c r="Q181" i="5"/>
  <c r="S181" i="5" s="1"/>
  <c r="P181" i="5"/>
  <c r="K181" i="5"/>
  <c r="N181" i="5"/>
  <c r="Q140" i="5"/>
  <c r="S140" i="5" s="1"/>
  <c r="P140" i="5"/>
  <c r="K140" i="5"/>
  <c r="N140" i="5"/>
  <c r="R140" i="5" l="1"/>
  <c r="R181" i="5"/>
  <c r="P347" i="5"/>
  <c r="Q347" i="5"/>
  <c r="S347" i="5" s="1"/>
  <c r="K347" i="5"/>
  <c r="N347" i="5"/>
  <c r="R347" i="5" l="1"/>
  <c r="Q35" i="5"/>
  <c r="S35" i="5" s="1"/>
  <c r="P35" i="5"/>
  <c r="K35" i="5"/>
  <c r="N35" i="5"/>
  <c r="R35" i="5" l="1"/>
  <c r="P54" i="5" l="1"/>
  <c r="Q54" i="5"/>
  <c r="S54" i="5" s="1"/>
  <c r="K54" i="5"/>
  <c r="N54" i="5"/>
  <c r="P28" i="5"/>
  <c r="Q28" i="5"/>
  <c r="S28" i="5" s="1"/>
  <c r="K28" i="5"/>
  <c r="N28" i="5"/>
  <c r="R54" i="5" l="1"/>
  <c r="R28" i="5"/>
  <c r="Q378" i="5"/>
  <c r="S378" i="5" s="1"/>
  <c r="P378" i="5"/>
  <c r="N378" i="5"/>
  <c r="K378" i="5"/>
  <c r="Q798" i="5"/>
  <c r="S798" i="5" s="1"/>
  <c r="P798" i="5"/>
  <c r="N798" i="5"/>
  <c r="K798" i="5"/>
  <c r="Q648" i="5"/>
  <c r="S648" i="5" s="1"/>
  <c r="P648" i="5"/>
  <c r="K648" i="5"/>
  <c r="N648" i="5"/>
  <c r="Q594" i="5"/>
  <c r="S594" i="5" s="1"/>
  <c r="P594" i="5"/>
  <c r="K594" i="5"/>
  <c r="N594" i="5"/>
  <c r="R798" i="5" l="1"/>
  <c r="R648" i="5"/>
  <c r="R378" i="5"/>
  <c r="R594" i="5"/>
  <c r="Q231" i="5" l="1"/>
  <c r="S231" i="5" s="1"/>
  <c r="P231" i="5"/>
  <c r="N231" i="5"/>
  <c r="K231" i="5"/>
  <c r="Q346" i="5"/>
  <c r="S346" i="5" s="1"/>
  <c r="P346" i="5"/>
  <c r="N346" i="5"/>
  <c r="K346" i="5"/>
  <c r="R231" i="5" l="1"/>
  <c r="R346" i="5"/>
  <c r="Q683" i="5" l="1"/>
  <c r="S683" i="5" s="1"/>
  <c r="P683" i="5"/>
  <c r="K683" i="5"/>
  <c r="N683" i="5"/>
  <c r="Q821" i="5"/>
  <c r="S821" i="5" s="1"/>
  <c r="P821" i="5"/>
  <c r="N821" i="5"/>
  <c r="K821" i="5"/>
  <c r="Q233" i="5"/>
  <c r="S233" i="5" s="1"/>
  <c r="P233" i="5"/>
  <c r="N233" i="5"/>
  <c r="K233" i="5"/>
  <c r="R683" i="5" l="1"/>
  <c r="R821" i="5"/>
  <c r="R233" i="5"/>
  <c r="Q232" i="5"/>
  <c r="S232" i="5" s="1"/>
  <c r="P232" i="5"/>
  <c r="K232" i="5"/>
  <c r="N232" i="5"/>
  <c r="R232" i="5" l="1"/>
  <c r="Q37" i="5" l="1"/>
  <c r="S37" i="5" s="1"/>
  <c r="P37" i="5"/>
  <c r="K37" i="5"/>
  <c r="N37" i="5"/>
  <c r="R37" i="5" l="1"/>
  <c r="P535" i="5"/>
  <c r="Q535" i="5"/>
  <c r="S535" i="5" s="1"/>
  <c r="K535" i="5"/>
  <c r="N535" i="5"/>
  <c r="R535" i="5" l="1"/>
  <c r="Q27" i="5" l="1"/>
  <c r="S27" i="5" s="1"/>
  <c r="P27" i="5"/>
  <c r="N27" i="5"/>
  <c r="K27" i="5"/>
  <c r="Q26" i="5"/>
  <c r="S26" i="5" s="1"/>
  <c r="P26" i="5"/>
  <c r="N26" i="5"/>
  <c r="K26" i="5"/>
  <c r="R27" i="5" l="1"/>
  <c r="R26" i="5"/>
  <c r="K849" i="5" l="1"/>
  <c r="Q732" i="5" l="1"/>
  <c r="S732" i="5" s="1"/>
  <c r="P732" i="5"/>
  <c r="N732" i="5"/>
  <c r="Q731" i="5"/>
  <c r="S731" i="5" s="1"/>
  <c r="P731" i="5"/>
  <c r="N731" i="5"/>
  <c r="K732" i="5"/>
  <c r="K731" i="5"/>
  <c r="R731" i="5" l="1"/>
  <c r="R732" i="5"/>
  <c r="Q144" i="5" l="1"/>
  <c r="S144" i="5" s="1"/>
  <c r="P144" i="5"/>
  <c r="K144" i="5"/>
  <c r="N144" i="5"/>
  <c r="R144" i="5" l="1"/>
  <c r="Q180" i="5"/>
  <c r="S180" i="5" s="1"/>
  <c r="P180" i="5"/>
  <c r="N180" i="5"/>
  <c r="K180" i="5"/>
  <c r="Q281" i="5"/>
  <c r="S281" i="5" s="1"/>
  <c r="P281" i="5"/>
  <c r="N281" i="5"/>
  <c r="K281" i="5"/>
  <c r="R180" i="5" l="1"/>
  <c r="R281" i="5"/>
  <c r="Q350" i="5" l="1"/>
  <c r="S350" i="5" s="1"/>
  <c r="P350" i="5"/>
  <c r="N350" i="5"/>
  <c r="K350" i="5"/>
  <c r="R350" i="5" l="1"/>
  <c r="P737" i="5" l="1"/>
  <c r="Q737" i="5"/>
  <c r="S737" i="5" s="1"/>
  <c r="K737" i="5"/>
  <c r="N737" i="5"/>
  <c r="Q499" i="5"/>
  <c r="S499" i="5" s="1"/>
  <c r="P499" i="5"/>
  <c r="N499" i="5"/>
  <c r="K499" i="5"/>
  <c r="Q133" i="5"/>
  <c r="S133" i="5" s="1"/>
  <c r="P133" i="5"/>
  <c r="N133" i="5"/>
  <c r="K133" i="5"/>
  <c r="Q772" i="5"/>
  <c r="P772" i="5"/>
  <c r="N772" i="5"/>
  <c r="K772" i="5"/>
  <c r="R737" i="5" l="1"/>
  <c r="R499" i="5"/>
  <c r="R133" i="5"/>
  <c r="R772" i="5"/>
  <c r="P498" i="5"/>
  <c r="Q498" i="5"/>
  <c r="S498" i="5" s="1"/>
  <c r="K498" i="5"/>
  <c r="N498" i="5"/>
  <c r="P792" i="5"/>
  <c r="Q792" i="5"/>
  <c r="S792" i="5" s="1"/>
  <c r="K792" i="5"/>
  <c r="N792" i="5"/>
  <c r="P376" i="5"/>
  <c r="Q376" i="5"/>
  <c r="S376" i="5" s="1"/>
  <c r="K376" i="5"/>
  <c r="N376" i="5"/>
  <c r="P203" i="5"/>
  <c r="Q203" i="5"/>
  <c r="S203" i="5" s="1"/>
  <c r="K203" i="5"/>
  <c r="N203" i="5"/>
  <c r="P179" i="5"/>
  <c r="Q179" i="5"/>
  <c r="S179" i="5" s="1"/>
  <c r="K179" i="5"/>
  <c r="N179" i="5"/>
  <c r="P202" i="5"/>
  <c r="Q202" i="5"/>
  <c r="S202" i="5" s="1"/>
  <c r="K202" i="5"/>
  <c r="N202" i="5"/>
  <c r="Q201" i="5"/>
  <c r="S201" i="5" s="1"/>
  <c r="Q200" i="5"/>
  <c r="S200" i="5" s="1"/>
  <c r="P201" i="5"/>
  <c r="P230" i="5"/>
  <c r="Q230" i="5"/>
  <c r="S230" i="5" s="1"/>
  <c r="K230" i="5"/>
  <c r="N230" i="5"/>
  <c r="K201" i="5"/>
  <c r="N201" i="5"/>
  <c r="P200" i="5"/>
  <c r="K200" i="5"/>
  <c r="N200" i="5"/>
  <c r="P351" i="5"/>
  <c r="Q351" i="5"/>
  <c r="S351" i="5" s="1"/>
  <c r="K351" i="5"/>
  <c r="N351" i="5"/>
  <c r="K16" i="5"/>
  <c r="R498" i="5" l="1"/>
  <c r="R792" i="5"/>
  <c r="R376" i="5"/>
  <c r="R202" i="5"/>
  <c r="R179" i="5"/>
  <c r="R203" i="5"/>
  <c r="R230" i="5"/>
  <c r="R201" i="5"/>
  <c r="R351" i="5"/>
  <c r="R200" i="5"/>
  <c r="Q51" i="5"/>
  <c r="S51" i="5" s="1"/>
  <c r="P51" i="5"/>
  <c r="N51" i="5"/>
  <c r="K51" i="5"/>
  <c r="K355" i="5"/>
  <c r="N355" i="5"/>
  <c r="P355" i="5"/>
  <c r="Q355" i="5"/>
  <c r="S355" i="5" s="1"/>
  <c r="P53" i="5"/>
  <c r="Q53" i="5"/>
  <c r="S53" i="5" s="1"/>
  <c r="K53" i="5"/>
  <c r="N53" i="5"/>
  <c r="R51" i="5" l="1"/>
  <c r="R53" i="5"/>
  <c r="R355" i="5"/>
  <c r="Q265" i="5"/>
  <c r="S265" i="5" s="1"/>
  <c r="P265" i="5"/>
  <c r="N265" i="5"/>
  <c r="K265" i="5"/>
  <c r="Q199" i="5"/>
  <c r="S199" i="5" s="1"/>
  <c r="P199" i="5"/>
  <c r="N199" i="5"/>
  <c r="K199" i="5"/>
  <c r="Q198" i="5"/>
  <c r="S198" i="5" s="1"/>
  <c r="P198" i="5"/>
  <c r="N198" i="5"/>
  <c r="K198" i="5"/>
  <c r="Q197" i="5"/>
  <c r="S197" i="5" s="1"/>
  <c r="P197" i="5"/>
  <c r="N197" i="5"/>
  <c r="K197" i="5"/>
  <c r="Q196" i="5"/>
  <c r="S196" i="5" s="1"/>
  <c r="P196" i="5"/>
  <c r="N196" i="5"/>
  <c r="K196" i="5"/>
  <c r="R197" i="5" l="1"/>
  <c r="R265" i="5"/>
  <c r="R196" i="5"/>
  <c r="R199" i="5"/>
  <c r="R198" i="5"/>
  <c r="Q349" i="5"/>
  <c r="S349" i="5" s="1"/>
  <c r="P349" i="5"/>
  <c r="N349" i="5"/>
  <c r="K349" i="5"/>
  <c r="R349" i="5" l="1"/>
  <c r="P860" i="5"/>
  <c r="Q860" i="5"/>
  <c r="S860" i="5" s="1"/>
  <c r="K860" i="5"/>
  <c r="N860" i="5"/>
  <c r="R860" i="5" l="1"/>
  <c r="Q52" i="5"/>
  <c r="S52" i="5" s="1"/>
  <c r="P52" i="5"/>
  <c r="K52" i="5"/>
  <c r="N52" i="5"/>
  <c r="Q507" i="5"/>
  <c r="S507" i="5" s="1"/>
  <c r="P507" i="5"/>
  <c r="N507" i="5"/>
  <c r="K507" i="5"/>
  <c r="Q742" i="5"/>
  <c r="S742" i="5" s="1"/>
  <c r="P742" i="5"/>
  <c r="N742" i="5"/>
  <c r="K742" i="5"/>
  <c r="Q311" i="5"/>
  <c r="S311" i="5" s="1"/>
  <c r="K311" i="5"/>
  <c r="N311" i="5"/>
  <c r="P311" i="5"/>
  <c r="P826" i="5"/>
  <c r="Q826" i="5"/>
  <c r="S826" i="5" s="1"/>
  <c r="K826" i="5"/>
  <c r="N826" i="5"/>
  <c r="Q800" i="5"/>
  <c r="S800" i="5" s="1"/>
  <c r="P800" i="5"/>
  <c r="N800" i="5"/>
  <c r="K800" i="5"/>
  <c r="Q373" i="5"/>
  <c r="S373" i="5" s="1"/>
  <c r="P373" i="5"/>
  <c r="N373" i="5"/>
  <c r="K373" i="5"/>
  <c r="Q195" i="5"/>
  <c r="S195" i="5" s="1"/>
  <c r="P195" i="5"/>
  <c r="N195" i="5"/>
  <c r="K195" i="5"/>
  <c r="Q194" i="5"/>
  <c r="S194" i="5" s="1"/>
  <c r="P194" i="5"/>
  <c r="N194" i="5"/>
  <c r="K194" i="5"/>
  <c r="K184" i="5"/>
  <c r="N184" i="5"/>
  <c r="P184" i="5"/>
  <c r="Q184" i="5"/>
  <c r="S184" i="5" s="1"/>
  <c r="K182" i="5"/>
  <c r="N182" i="5"/>
  <c r="P182" i="5"/>
  <c r="Q182" i="5"/>
  <c r="S182" i="5" s="1"/>
  <c r="P259" i="5"/>
  <c r="Q259" i="5"/>
  <c r="S259" i="5" s="1"/>
  <c r="K259" i="5"/>
  <c r="N259" i="5"/>
  <c r="S74" i="5"/>
  <c r="N74" i="5"/>
  <c r="K74" i="5"/>
  <c r="R507" i="5" l="1"/>
  <c r="R742" i="5"/>
  <c r="R52" i="5"/>
  <c r="R311" i="5"/>
  <c r="R800" i="5"/>
  <c r="R826" i="5"/>
  <c r="R373" i="5"/>
  <c r="R195" i="5"/>
  <c r="R194" i="5"/>
  <c r="R182" i="5"/>
  <c r="R184" i="5"/>
  <c r="R74" i="5"/>
  <c r="R259" i="5"/>
  <c r="Q783" i="5"/>
  <c r="S783" i="5" s="1"/>
  <c r="P783" i="5"/>
  <c r="Q218" i="5"/>
  <c r="S218" i="5" s="1"/>
  <c r="Q187" i="5"/>
  <c r="S187" i="5" s="1"/>
  <c r="Q275" i="5" l="1"/>
  <c r="S275" i="5" s="1"/>
  <c r="P275" i="5"/>
  <c r="N275" i="5"/>
  <c r="K275" i="5"/>
  <c r="Q372" i="5"/>
  <c r="S372" i="5" s="1"/>
  <c r="Q371" i="5"/>
  <c r="S371" i="5" s="1"/>
  <c r="Q310" i="5"/>
  <c r="S310" i="5" s="1"/>
  <c r="P310" i="5"/>
  <c r="K310" i="5"/>
  <c r="N310" i="5"/>
  <c r="Q540" i="5"/>
  <c r="S540" i="5" s="1"/>
  <c r="P540" i="5"/>
  <c r="N540" i="5"/>
  <c r="K540" i="5"/>
  <c r="S73" i="5"/>
  <c r="K73" i="5"/>
  <c r="N73" i="5"/>
  <c r="Q861" i="5"/>
  <c r="S861" i="5" s="1"/>
  <c r="P861" i="5"/>
  <c r="K861" i="5"/>
  <c r="N861" i="5"/>
  <c r="R275" i="5" l="1"/>
  <c r="R310" i="5"/>
  <c r="R540" i="5"/>
  <c r="R73" i="5"/>
  <c r="R861" i="5"/>
  <c r="K718" i="5" l="1"/>
  <c r="N718" i="5"/>
  <c r="P718" i="5"/>
  <c r="Q718" i="5"/>
  <c r="S718" i="5" s="1"/>
  <c r="R718" i="5" l="1"/>
  <c r="K472" i="5"/>
  <c r="K523" i="5"/>
  <c r="K522" i="5"/>
  <c r="K520" i="5"/>
  <c r="K519" i="5"/>
  <c r="K518" i="5"/>
  <c r="K517" i="5"/>
  <c r="K516" i="5"/>
  <c r="K513" i="5"/>
  <c r="K512" i="5"/>
  <c r="K515" i="5"/>
  <c r="Q550" i="5" l="1"/>
  <c r="S550" i="5" s="1"/>
  <c r="P550" i="5"/>
  <c r="N550" i="5"/>
  <c r="K550" i="5"/>
  <c r="K783" i="5"/>
  <c r="N783" i="5"/>
  <c r="P651" i="5"/>
  <c r="Q651" i="5"/>
  <c r="S651" i="5" s="1"/>
  <c r="K651" i="5"/>
  <c r="N651" i="5"/>
  <c r="K636" i="5"/>
  <c r="N755" i="5"/>
  <c r="N756" i="5"/>
  <c r="N757" i="5"/>
  <c r="R783" i="5" l="1"/>
  <c r="R651" i="5"/>
  <c r="R550" i="5"/>
  <c r="P736" i="5"/>
  <c r="Q736" i="5"/>
  <c r="S736" i="5" s="1"/>
  <c r="K736" i="5"/>
  <c r="N736" i="5"/>
  <c r="R736" i="5" l="1"/>
  <c r="Q477" i="5"/>
  <c r="S477" i="5" s="1"/>
  <c r="P477" i="5"/>
  <c r="N477" i="5"/>
  <c r="K477" i="5"/>
  <c r="Q476" i="5"/>
  <c r="S476" i="5" s="1"/>
  <c r="P476" i="5"/>
  <c r="N476" i="5"/>
  <c r="K476" i="5"/>
  <c r="Q475" i="5"/>
  <c r="S475" i="5" s="1"/>
  <c r="P475" i="5"/>
  <c r="N475" i="5"/>
  <c r="K475" i="5"/>
  <c r="Q604" i="5"/>
  <c r="S604" i="5" s="1"/>
  <c r="P604" i="5"/>
  <c r="N604" i="5"/>
  <c r="K604" i="5"/>
  <c r="Q474" i="5"/>
  <c r="S474" i="5" s="1"/>
  <c r="P474" i="5"/>
  <c r="N474" i="5"/>
  <c r="K474" i="5"/>
  <c r="Q471" i="5"/>
  <c r="S471" i="5" s="1"/>
  <c r="P471" i="5"/>
  <c r="N471" i="5"/>
  <c r="K471" i="5"/>
  <c r="Q470" i="5"/>
  <c r="S470" i="5" s="1"/>
  <c r="P470" i="5"/>
  <c r="N470" i="5"/>
  <c r="K470" i="5"/>
  <c r="Q469" i="5"/>
  <c r="S469" i="5" s="1"/>
  <c r="P469" i="5"/>
  <c r="N469" i="5"/>
  <c r="K469" i="5"/>
  <c r="Q468" i="5"/>
  <c r="S468" i="5" s="1"/>
  <c r="P468" i="5"/>
  <c r="N468" i="5"/>
  <c r="K468" i="5"/>
  <c r="Q467" i="5"/>
  <c r="S467" i="5" s="1"/>
  <c r="P467" i="5"/>
  <c r="N467" i="5"/>
  <c r="K467" i="5"/>
  <c r="Q511" i="5"/>
  <c r="S511" i="5" s="1"/>
  <c r="P511" i="5"/>
  <c r="N511" i="5"/>
  <c r="K511" i="5"/>
  <c r="Q466" i="5"/>
  <c r="S466" i="5" s="1"/>
  <c r="P466" i="5"/>
  <c r="N466" i="5"/>
  <c r="K466" i="5"/>
  <c r="Q465" i="5"/>
  <c r="S465" i="5" s="1"/>
  <c r="P465" i="5"/>
  <c r="N465" i="5"/>
  <c r="K465" i="5"/>
  <c r="Q464" i="5"/>
  <c r="S464" i="5" s="1"/>
  <c r="P464" i="5"/>
  <c r="N464" i="5"/>
  <c r="K464" i="5"/>
  <c r="Q463" i="5"/>
  <c r="S463" i="5" s="1"/>
  <c r="P463" i="5"/>
  <c r="N463" i="5"/>
  <c r="K463" i="5"/>
  <c r="Q459" i="5"/>
  <c r="S459" i="5" s="1"/>
  <c r="P459" i="5"/>
  <c r="N459" i="5"/>
  <c r="K459" i="5"/>
  <c r="P812" i="5"/>
  <c r="Q812" i="5"/>
  <c r="S812" i="5" s="1"/>
  <c r="K812" i="5"/>
  <c r="N812" i="5"/>
  <c r="P372" i="5"/>
  <c r="K372" i="5"/>
  <c r="N372" i="5"/>
  <c r="P371" i="5"/>
  <c r="K371" i="5"/>
  <c r="N371" i="5"/>
  <c r="K370" i="5"/>
  <c r="N370" i="5"/>
  <c r="P370" i="5"/>
  <c r="Q370" i="5"/>
  <c r="S370" i="5" s="1"/>
  <c r="Q267" i="5"/>
  <c r="S267" i="5" s="1"/>
  <c r="P267" i="5"/>
  <c r="N267" i="5"/>
  <c r="K267" i="5"/>
  <c r="Q266" i="5"/>
  <c r="S266" i="5" s="1"/>
  <c r="P266" i="5"/>
  <c r="N266" i="5"/>
  <c r="K266" i="5"/>
  <c r="Q131" i="5"/>
  <c r="S131" i="5" s="1"/>
  <c r="P131" i="5"/>
  <c r="N131" i="5"/>
  <c r="K131" i="5"/>
  <c r="Q264" i="5"/>
  <c r="S264" i="5" s="1"/>
  <c r="P264" i="5"/>
  <c r="N264" i="5"/>
  <c r="K264" i="5"/>
  <c r="Q262" i="5"/>
  <c r="S262" i="5" s="1"/>
  <c r="P262" i="5"/>
  <c r="N262" i="5"/>
  <c r="K262" i="5"/>
  <c r="Q261" i="5"/>
  <c r="S261" i="5" s="1"/>
  <c r="P261" i="5"/>
  <c r="N261" i="5"/>
  <c r="K261" i="5"/>
  <c r="Q258" i="5"/>
  <c r="S258" i="5" s="1"/>
  <c r="P258" i="5"/>
  <c r="N258" i="5"/>
  <c r="K258" i="5"/>
  <c r="Q257" i="5"/>
  <c r="S257" i="5" s="1"/>
  <c r="P257" i="5"/>
  <c r="N257" i="5"/>
  <c r="K257" i="5"/>
  <c r="Q256" i="5"/>
  <c r="S256" i="5" s="1"/>
  <c r="P256" i="5"/>
  <c r="N256" i="5"/>
  <c r="K256" i="5"/>
  <c r="Q255" i="5"/>
  <c r="S255" i="5" s="1"/>
  <c r="P255" i="5"/>
  <c r="N255" i="5"/>
  <c r="K255" i="5"/>
  <c r="Q254" i="5"/>
  <c r="S254" i="5" s="1"/>
  <c r="P254" i="5"/>
  <c r="N254" i="5"/>
  <c r="K254" i="5"/>
  <c r="Q253" i="5"/>
  <c r="S253" i="5" s="1"/>
  <c r="P253" i="5"/>
  <c r="N253" i="5"/>
  <c r="K253" i="5"/>
  <c r="Q252" i="5"/>
  <c r="S252" i="5" s="1"/>
  <c r="P252" i="5"/>
  <c r="N252" i="5"/>
  <c r="K252" i="5"/>
  <c r="Q251" i="5"/>
  <c r="S251" i="5" s="1"/>
  <c r="P251" i="5"/>
  <c r="N251" i="5"/>
  <c r="K251" i="5"/>
  <c r="Q250" i="5"/>
  <c r="S250" i="5" s="1"/>
  <c r="P250" i="5"/>
  <c r="N250" i="5"/>
  <c r="K250" i="5"/>
  <c r="Q249" i="5"/>
  <c r="S249" i="5" s="1"/>
  <c r="P249" i="5"/>
  <c r="N249" i="5"/>
  <c r="K249" i="5"/>
  <c r="Q247" i="5"/>
  <c r="S247" i="5" s="1"/>
  <c r="P247" i="5"/>
  <c r="N247" i="5"/>
  <c r="K247" i="5"/>
  <c r="Q246" i="5"/>
  <c r="S246" i="5" s="1"/>
  <c r="P246" i="5"/>
  <c r="N246" i="5"/>
  <c r="K246" i="5"/>
  <c r="Q245" i="5"/>
  <c r="S245" i="5" s="1"/>
  <c r="P245" i="5"/>
  <c r="N245" i="5"/>
  <c r="K245" i="5"/>
  <c r="Q244" i="5"/>
  <c r="S244" i="5" s="1"/>
  <c r="P244" i="5"/>
  <c r="N244" i="5"/>
  <c r="K244" i="5"/>
  <c r="Q243" i="5"/>
  <c r="S243" i="5" s="1"/>
  <c r="P243" i="5"/>
  <c r="N243" i="5"/>
  <c r="K243" i="5"/>
  <c r="Q242" i="5"/>
  <c r="S242" i="5" s="1"/>
  <c r="P242" i="5"/>
  <c r="N242" i="5"/>
  <c r="K242" i="5"/>
  <c r="Q240" i="5"/>
  <c r="S240" i="5" s="1"/>
  <c r="P240" i="5"/>
  <c r="N240" i="5"/>
  <c r="K240" i="5"/>
  <c r="Q229" i="5"/>
  <c r="S229" i="5" s="1"/>
  <c r="P229" i="5"/>
  <c r="N229" i="5"/>
  <c r="K229" i="5"/>
  <c r="Q228" i="5"/>
  <c r="S228" i="5" s="1"/>
  <c r="P228" i="5"/>
  <c r="N228" i="5"/>
  <c r="K228" i="5"/>
  <c r="Q227" i="5"/>
  <c r="S227" i="5" s="1"/>
  <c r="P227" i="5"/>
  <c r="N227" i="5"/>
  <c r="K227" i="5"/>
  <c r="Q225" i="5"/>
  <c r="S225" i="5" s="1"/>
  <c r="P225" i="5"/>
  <c r="N225" i="5"/>
  <c r="K225" i="5"/>
  <c r="Q224" i="5"/>
  <c r="S224" i="5" s="1"/>
  <c r="P224" i="5"/>
  <c r="N224" i="5"/>
  <c r="K224" i="5"/>
  <c r="Q215" i="5"/>
  <c r="P215" i="5"/>
  <c r="N215" i="5"/>
  <c r="K215" i="5"/>
  <c r="Q223" i="5"/>
  <c r="S223" i="5" s="1"/>
  <c r="P223" i="5"/>
  <c r="N223" i="5"/>
  <c r="K223" i="5"/>
  <c r="Q222" i="5"/>
  <c r="S222" i="5" s="1"/>
  <c r="P222" i="5"/>
  <c r="N222" i="5"/>
  <c r="K222" i="5"/>
  <c r="Q221" i="5"/>
  <c r="S221" i="5" s="1"/>
  <c r="P221" i="5"/>
  <c r="N221" i="5"/>
  <c r="K221" i="5"/>
  <c r="Q220" i="5"/>
  <c r="S220" i="5" s="1"/>
  <c r="P220" i="5"/>
  <c r="N220" i="5"/>
  <c r="K220" i="5"/>
  <c r="Q219" i="5"/>
  <c r="S219" i="5" s="1"/>
  <c r="P219" i="5"/>
  <c r="N219" i="5"/>
  <c r="K219" i="5"/>
  <c r="P218" i="5"/>
  <c r="N218" i="5"/>
  <c r="K218" i="5"/>
  <c r="Q217" i="5"/>
  <c r="S217" i="5" s="1"/>
  <c r="P217" i="5"/>
  <c r="N217" i="5"/>
  <c r="K217" i="5"/>
  <c r="Q216" i="5"/>
  <c r="S216" i="5" s="1"/>
  <c r="P216" i="5"/>
  <c r="N216" i="5"/>
  <c r="K216" i="5"/>
  <c r="Q214" i="5"/>
  <c r="S214" i="5" s="1"/>
  <c r="P214" i="5"/>
  <c r="N214" i="5"/>
  <c r="K214" i="5"/>
  <c r="Q213" i="5"/>
  <c r="S213" i="5" s="1"/>
  <c r="P213" i="5"/>
  <c r="N213" i="5"/>
  <c r="K213" i="5"/>
  <c r="Q212" i="5"/>
  <c r="S212" i="5" s="1"/>
  <c r="P212" i="5"/>
  <c r="N212" i="5"/>
  <c r="K212" i="5"/>
  <c r="Q211" i="5"/>
  <c r="S211" i="5" s="1"/>
  <c r="P211" i="5"/>
  <c r="N211" i="5"/>
  <c r="K211" i="5"/>
  <c r="Q210" i="5"/>
  <c r="S210" i="5" s="1"/>
  <c r="P210" i="5"/>
  <c r="N210" i="5"/>
  <c r="K210" i="5"/>
  <c r="Q158" i="5"/>
  <c r="S158" i="5" s="1"/>
  <c r="P158" i="5"/>
  <c r="N158" i="5"/>
  <c r="K158" i="5"/>
  <c r="Q209" i="5"/>
  <c r="S209" i="5" s="1"/>
  <c r="P209" i="5"/>
  <c r="N209" i="5"/>
  <c r="K209" i="5"/>
  <c r="Q208" i="5"/>
  <c r="S208" i="5" s="1"/>
  <c r="P208" i="5"/>
  <c r="N208" i="5"/>
  <c r="K208" i="5"/>
  <c r="Q207" i="5"/>
  <c r="P207" i="5"/>
  <c r="N207" i="5"/>
  <c r="K207" i="5"/>
  <c r="P187" i="5"/>
  <c r="N187" i="5"/>
  <c r="K187" i="5"/>
  <c r="Q863" i="5"/>
  <c r="S863" i="5" s="1"/>
  <c r="P863" i="5"/>
  <c r="N863" i="5"/>
  <c r="K863" i="5"/>
  <c r="Q193" i="5"/>
  <c r="S193" i="5" s="1"/>
  <c r="P193" i="5"/>
  <c r="N193" i="5"/>
  <c r="K193" i="5"/>
  <c r="Q192" i="5"/>
  <c r="S192" i="5" s="1"/>
  <c r="P192" i="5"/>
  <c r="N192" i="5"/>
  <c r="K192" i="5"/>
  <c r="Q186" i="5"/>
  <c r="S186" i="5" s="1"/>
  <c r="P186" i="5"/>
  <c r="N186" i="5"/>
  <c r="K186" i="5"/>
  <c r="Q191" i="5"/>
  <c r="S191" i="5" s="1"/>
  <c r="P191" i="5"/>
  <c r="N191" i="5"/>
  <c r="K191" i="5"/>
  <c r="Q190" i="5"/>
  <c r="S190" i="5" s="1"/>
  <c r="P190" i="5"/>
  <c r="N190" i="5"/>
  <c r="K190" i="5"/>
  <c r="Q189" i="5"/>
  <c r="S189" i="5" s="1"/>
  <c r="P189" i="5"/>
  <c r="N189" i="5"/>
  <c r="K189" i="5"/>
  <c r="Q188" i="5"/>
  <c r="S188" i="5" s="1"/>
  <c r="P188" i="5"/>
  <c r="N188" i="5"/>
  <c r="K188" i="5"/>
  <c r="Q185" i="5"/>
  <c r="S185" i="5" s="1"/>
  <c r="P185" i="5"/>
  <c r="N185" i="5"/>
  <c r="K185" i="5"/>
  <c r="Q183" i="5"/>
  <c r="S183" i="5" s="1"/>
  <c r="P183" i="5"/>
  <c r="N183" i="5"/>
  <c r="K183" i="5"/>
  <c r="Q178" i="5"/>
  <c r="S178" i="5" s="1"/>
  <c r="P178" i="5"/>
  <c r="N178" i="5"/>
  <c r="K178" i="5"/>
  <c r="Q177" i="5"/>
  <c r="S177" i="5" s="1"/>
  <c r="P177" i="5"/>
  <c r="N177" i="5"/>
  <c r="K177" i="5"/>
  <c r="Q176" i="5"/>
  <c r="S176" i="5" s="1"/>
  <c r="P176" i="5"/>
  <c r="N176" i="5"/>
  <c r="K176" i="5"/>
  <c r="Q175" i="5"/>
  <c r="S175" i="5" s="1"/>
  <c r="P175" i="5"/>
  <c r="N175" i="5"/>
  <c r="K175" i="5"/>
  <c r="Q174" i="5"/>
  <c r="S174" i="5" s="1"/>
  <c r="P174" i="5"/>
  <c r="N174" i="5"/>
  <c r="K174" i="5"/>
  <c r="Q173" i="5"/>
  <c r="S173" i="5" s="1"/>
  <c r="P173" i="5"/>
  <c r="N173" i="5"/>
  <c r="K173" i="5"/>
  <c r="Q172" i="5"/>
  <c r="S172" i="5" s="1"/>
  <c r="P172" i="5"/>
  <c r="N172" i="5"/>
  <c r="K172" i="5"/>
  <c r="Q145" i="5"/>
  <c r="S145" i="5" s="1"/>
  <c r="P145" i="5"/>
  <c r="N145" i="5"/>
  <c r="K145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67" i="5"/>
  <c r="S167" i="5" s="1"/>
  <c r="P167" i="5"/>
  <c r="N167" i="5"/>
  <c r="K167" i="5"/>
  <c r="Q166" i="5"/>
  <c r="S166" i="5" s="1"/>
  <c r="P166" i="5"/>
  <c r="N166" i="5"/>
  <c r="K166" i="5"/>
  <c r="Q165" i="5"/>
  <c r="S165" i="5" s="1"/>
  <c r="P165" i="5"/>
  <c r="N165" i="5"/>
  <c r="K165" i="5"/>
  <c r="Q163" i="5"/>
  <c r="S163" i="5" s="1"/>
  <c r="P163" i="5"/>
  <c r="N163" i="5"/>
  <c r="K163" i="5"/>
  <c r="Q162" i="5"/>
  <c r="S162" i="5" s="1"/>
  <c r="P162" i="5"/>
  <c r="N162" i="5"/>
  <c r="K162" i="5"/>
  <c r="Q161" i="5"/>
  <c r="S161" i="5" s="1"/>
  <c r="P161" i="5"/>
  <c r="N161" i="5"/>
  <c r="K161" i="5"/>
  <c r="Q160" i="5"/>
  <c r="S160" i="5" s="1"/>
  <c r="P160" i="5"/>
  <c r="N160" i="5"/>
  <c r="K160" i="5"/>
  <c r="Q159" i="5"/>
  <c r="S159" i="5" s="1"/>
  <c r="P159" i="5"/>
  <c r="N159" i="5"/>
  <c r="K159" i="5"/>
  <c r="Q157" i="5"/>
  <c r="S157" i="5" s="1"/>
  <c r="P157" i="5"/>
  <c r="N157" i="5"/>
  <c r="K157" i="5"/>
  <c r="Q155" i="5"/>
  <c r="S155" i="5" s="1"/>
  <c r="P155" i="5"/>
  <c r="N155" i="5"/>
  <c r="K155" i="5"/>
  <c r="Q154" i="5"/>
  <c r="S154" i="5" s="1"/>
  <c r="P154" i="5"/>
  <c r="N154" i="5"/>
  <c r="K154" i="5"/>
  <c r="Q153" i="5"/>
  <c r="S153" i="5" s="1"/>
  <c r="P153" i="5"/>
  <c r="N153" i="5"/>
  <c r="K153" i="5"/>
  <c r="Q152" i="5"/>
  <c r="S152" i="5" s="1"/>
  <c r="P152" i="5"/>
  <c r="N152" i="5"/>
  <c r="K152" i="5"/>
  <c r="Q151" i="5"/>
  <c r="S151" i="5" s="1"/>
  <c r="P151" i="5"/>
  <c r="N151" i="5"/>
  <c r="K151" i="5"/>
  <c r="Q150" i="5"/>
  <c r="S150" i="5" s="1"/>
  <c r="P150" i="5"/>
  <c r="N150" i="5"/>
  <c r="K150" i="5"/>
  <c r="Q149" i="5"/>
  <c r="S149" i="5" s="1"/>
  <c r="P149" i="5"/>
  <c r="N149" i="5"/>
  <c r="K149" i="5"/>
  <c r="Q148" i="5"/>
  <c r="S148" i="5" s="1"/>
  <c r="P148" i="5"/>
  <c r="N148" i="5"/>
  <c r="K148" i="5"/>
  <c r="Q147" i="5"/>
  <c r="S147" i="5" s="1"/>
  <c r="P147" i="5"/>
  <c r="N147" i="5"/>
  <c r="K147" i="5"/>
  <c r="Q146" i="5"/>
  <c r="S146" i="5" s="1"/>
  <c r="P146" i="5"/>
  <c r="N146" i="5"/>
  <c r="K146" i="5"/>
  <c r="Q143" i="5"/>
  <c r="S143" i="5" s="1"/>
  <c r="P143" i="5"/>
  <c r="N143" i="5"/>
  <c r="K143" i="5"/>
  <c r="Q142" i="5"/>
  <c r="S142" i="5" s="1"/>
  <c r="P142" i="5"/>
  <c r="N142" i="5"/>
  <c r="K142" i="5"/>
  <c r="Q141" i="5"/>
  <c r="S141" i="5" s="1"/>
  <c r="P141" i="5"/>
  <c r="N141" i="5"/>
  <c r="K141" i="5"/>
  <c r="Q139" i="5"/>
  <c r="S139" i="5" s="1"/>
  <c r="P139" i="5"/>
  <c r="N139" i="5"/>
  <c r="K139" i="5"/>
  <c r="Q138" i="5"/>
  <c r="S138" i="5" s="1"/>
  <c r="P138" i="5"/>
  <c r="N138" i="5"/>
  <c r="K138" i="5"/>
  <c r="Q137" i="5"/>
  <c r="S137" i="5" s="1"/>
  <c r="P137" i="5"/>
  <c r="N137" i="5"/>
  <c r="K137" i="5"/>
  <c r="Q136" i="5"/>
  <c r="S136" i="5" s="1"/>
  <c r="P136" i="5"/>
  <c r="N136" i="5"/>
  <c r="K136" i="5"/>
  <c r="Q135" i="5"/>
  <c r="S135" i="5" s="1"/>
  <c r="P135" i="5"/>
  <c r="N135" i="5"/>
  <c r="K135" i="5"/>
  <c r="Q129" i="5"/>
  <c r="S129" i="5" s="1"/>
  <c r="P129" i="5"/>
  <c r="N129" i="5"/>
  <c r="K129" i="5"/>
  <c r="Q128" i="5"/>
  <c r="S128" i="5" s="1"/>
  <c r="P128" i="5"/>
  <c r="N128" i="5"/>
  <c r="K128" i="5"/>
  <c r="Q127" i="5"/>
  <c r="S127" i="5" s="1"/>
  <c r="P127" i="5"/>
  <c r="N127" i="5"/>
  <c r="K127" i="5"/>
  <c r="Q126" i="5"/>
  <c r="S126" i="5" s="1"/>
  <c r="P126" i="5"/>
  <c r="N126" i="5"/>
  <c r="K126" i="5"/>
  <c r="Q156" i="5"/>
  <c r="S156" i="5" s="1"/>
  <c r="P156" i="5"/>
  <c r="N156" i="5"/>
  <c r="K156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22" i="5"/>
  <c r="S122" i="5" s="1"/>
  <c r="P122" i="5"/>
  <c r="N122" i="5"/>
  <c r="K122" i="5"/>
  <c r="Q121" i="5"/>
  <c r="S121" i="5" s="1"/>
  <c r="P121" i="5"/>
  <c r="N121" i="5"/>
  <c r="K121" i="5"/>
  <c r="Q120" i="5"/>
  <c r="S120" i="5" s="1"/>
  <c r="P120" i="5"/>
  <c r="N120" i="5"/>
  <c r="K120" i="5"/>
  <c r="Q119" i="5"/>
  <c r="S119" i="5" s="1"/>
  <c r="P119" i="5"/>
  <c r="N119" i="5"/>
  <c r="K119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14" i="5"/>
  <c r="S114" i="5" s="1"/>
  <c r="P114" i="5"/>
  <c r="N114" i="5"/>
  <c r="K114" i="5"/>
  <c r="Q99" i="5"/>
  <c r="S99" i="5" s="1"/>
  <c r="P99" i="5"/>
  <c r="N99" i="5"/>
  <c r="K99" i="5"/>
  <c r="Q97" i="5"/>
  <c r="S97" i="5" s="1"/>
  <c r="P97" i="5"/>
  <c r="N97" i="5"/>
  <c r="K97" i="5"/>
  <c r="Q96" i="5"/>
  <c r="S96" i="5" s="1"/>
  <c r="P96" i="5"/>
  <c r="N96" i="5"/>
  <c r="K96" i="5"/>
  <c r="Q364" i="5"/>
  <c r="S364" i="5" s="1"/>
  <c r="P364" i="5"/>
  <c r="N364" i="5"/>
  <c r="K364" i="5"/>
  <c r="Q94" i="5"/>
  <c r="S94" i="5" s="1"/>
  <c r="P94" i="5"/>
  <c r="N94" i="5"/>
  <c r="K94" i="5"/>
  <c r="Q93" i="5"/>
  <c r="S93" i="5" s="1"/>
  <c r="P93" i="5"/>
  <c r="N93" i="5"/>
  <c r="K93" i="5"/>
  <c r="Q92" i="5"/>
  <c r="S92" i="5" s="1"/>
  <c r="P92" i="5"/>
  <c r="N92" i="5"/>
  <c r="K92" i="5"/>
  <c r="Q91" i="5"/>
  <c r="S91" i="5" s="1"/>
  <c r="P91" i="5"/>
  <c r="N91" i="5"/>
  <c r="K91" i="5"/>
  <c r="Q89" i="5"/>
  <c r="S89" i="5" s="1"/>
  <c r="P89" i="5"/>
  <c r="N89" i="5"/>
  <c r="K89" i="5"/>
  <c r="Q88" i="5"/>
  <c r="S88" i="5" s="1"/>
  <c r="P88" i="5"/>
  <c r="N88" i="5"/>
  <c r="K88" i="5"/>
  <c r="Q87" i="5"/>
  <c r="S87" i="5" s="1"/>
  <c r="P87" i="5"/>
  <c r="N87" i="5"/>
  <c r="K87" i="5"/>
  <c r="P86" i="5"/>
  <c r="N86" i="5"/>
  <c r="K86" i="5"/>
  <c r="Q323" i="5"/>
  <c r="P323" i="5"/>
  <c r="N323" i="5"/>
  <c r="K323" i="5"/>
  <c r="Q85" i="5"/>
  <c r="S85" i="5" s="1"/>
  <c r="P85" i="5"/>
  <c r="N85" i="5"/>
  <c r="K85" i="5"/>
  <c r="Q84" i="5"/>
  <c r="S84" i="5" s="1"/>
  <c r="P84" i="5"/>
  <c r="N84" i="5"/>
  <c r="K84" i="5"/>
  <c r="Q83" i="5"/>
  <c r="S83" i="5" s="1"/>
  <c r="P83" i="5"/>
  <c r="N83" i="5"/>
  <c r="K83" i="5"/>
  <c r="Q82" i="5"/>
  <c r="S82" i="5" s="1"/>
  <c r="P82" i="5"/>
  <c r="N82" i="5"/>
  <c r="K82" i="5"/>
  <c r="Q81" i="5"/>
  <c r="S81" i="5" s="1"/>
  <c r="P81" i="5"/>
  <c r="N81" i="5"/>
  <c r="K81" i="5"/>
  <c r="Q80" i="5"/>
  <c r="S80" i="5" s="1"/>
  <c r="P80" i="5"/>
  <c r="N80" i="5"/>
  <c r="K80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N72" i="5"/>
  <c r="K72" i="5"/>
  <c r="Q71" i="5"/>
  <c r="S71" i="5" s="1"/>
  <c r="P71" i="5"/>
  <c r="N71" i="5"/>
  <c r="K71" i="5"/>
  <c r="Q68" i="5"/>
  <c r="S68" i="5" s="1"/>
  <c r="P68" i="5"/>
  <c r="N68" i="5"/>
  <c r="K68" i="5"/>
  <c r="Q67" i="5"/>
  <c r="S67" i="5" s="1"/>
  <c r="P67" i="5"/>
  <c r="N67" i="5"/>
  <c r="K67" i="5"/>
  <c r="Q66" i="5"/>
  <c r="S66" i="5" s="1"/>
  <c r="P66" i="5"/>
  <c r="N66" i="5"/>
  <c r="K66" i="5"/>
  <c r="Q65" i="5"/>
  <c r="S65" i="5" s="1"/>
  <c r="P65" i="5"/>
  <c r="N65" i="5"/>
  <c r="K65" i="5"/>
  <c r="Q64" i="5"/>
  <c r="S64" i="5" s="1"/>
  <c r="P64" i="5"/>
  <c r="N64" i="5"/>
  <c r="K64" i="5"/>
  <c r="Q852" i="5"/>
  <c r="S852" i="5" s="1"/>
  <c r="P852" i="5"/>
  <c r="N852" i="5"/>
  <c r="K852" i="5"/>
  <c r="Q63" i="5"/>
  <c r="S63" i="5" s="1"/>
  <c r="P63" i="5"/>
  <c r="N63" i="5"/>
  <c r="K63" i="5"/>
  <c r="Q62" i="5"/>
  <c r="S62" i="5" s="1"/>
  <c r="P62" i="5"/>
  <c r="N62" i="5"/>
  <c r="K62" i="5"/>
  <c r="Q354" i="5"/>
  <c r="S354" i="5" s="1"/>
  <c r="P354" i="5"/>
  <c r="N354" i="5"/>
  <c r="K354" i="5"/>
  <c r="Q95" i="5"/>
  <c r="S95" i="5" s="1"/>
  <c r="P95" i="5"/>
  <c r="N95" i="5"/>
  <c r="K95" i="5"/>
  <c r="Q45" i="5"/>
  <c r="S45" i="5" s="1"/>
  <c r="P45" i="5"/>
  <c r="N45" i="5"/>
  <c r="K45" i="5"/>
  <c r="Q44" i="5"/>
  <c r="S44" i="5" s="1"/>
  <c r="P44" i="5"/>
  <c r="N44" i="5"/>
  <c r="K44" i="5"/>
  <c r="Q43" i="5"/>
  <c r="S43" i="5" s="1"/>
  <c r="P43" i="5"/>
  <c r="N43" i="5"/>
  <c r="K43" i="5"/>
  <c r="Q42" i="5"/>
  <c r="S42" i="5" s="1"/>
  <c r="P42" i="5"/>
  <c r="N42" i="5"/>
  <c r="K42" i="5"/>
  <c r="Q40" i="5"/>
  <c r="S40" i="5" s="1"/>
  <c r="P40" i="5"/>
  <c r="N40" i="5"/>
  <c r="K40" i="5"/>
  <c r="Q39" i="5"/>
  <c r="S39" i="5" s="1"/>
  <c r="P39" i="5"/>
  <c r="N39" i="5"/>
  <c r="K39" i="5"/>
  <c r="Q38" i="5"/>
  <c r="S38" i="5" s="1"/>
  <c r="P38" i="5"/>
  <c r="N38" i="5"/>
  <c r="K38" i="5"/>
  <c r="Q36" i="5"/>
  <c r="S36" i="5" s="1"/>
  <c r="P36" i="5"/>
  <c r="N36" i="5"/>
  <c r="K36" i="5"/>
  <c r="Q273" i="5"/>
  <c r="S273" i="5" s="1"/>
  <c r="P273" i="5"/>
  <c r="N273" i="5"/>
  <c r="K273" i="5"/>
  <c r="Q34" i="5"/>
  <c r="S34" i="5" s="1"/>
  <c r="P34" i="5"/>
  <c r="N34" i="5"/>
  <c r="K34" i="5"/>
  <c r="Q33" i="5"/>
  <c r="S33" i="5" s="1"/>
  <c r="P33" i="5"/>
  <c r="N33" i="5"/>
  <c r="K33" i="5"/>
  <c r="Q32" i="5"/>
  <c r="S32" i="5" s="1"/>
  <c r="P32" i="5"/>
  <c r="N32" i="5"/>
  <c r="K32" i="5"/>
  <c r="Q31" i="5"/>
  <c r="S31" i="5" s="1"/>
  <c r="P31" i="5"/>
  <c r="N31" i="5"/>
  <c r="K31" i="5"/>
  <c r="Q30" i="5"/>
  <c r="S30" i="5" s="1"/>
  <c r="P30" i="5"/>
  <c r="N30" i="5"/>
  <c r="K30" i="5"/>
  <c r="Q268" i="5"/>
  <c r="S268" i="5" s="1"/>
  <c r="P268" i="5"/>
  <c r="N268" i="5"/>
  <c r="K268" i="5"/>
  <c r="Q41" i="5"/>
  <c r="S41" i="5" s="1"/>
  <c r="P41" i="5"/>
  <c r="N41" i="5"/>
  <c r="K41" i="5"/>
  <c r="Q29" i="5"/>
  <c r="S29" i="5" s="1"/>
  <c r="P29" i="5"/>
  <c r="N29" i="5"/>
  <c r="K29" i="5"/>
  <c r="Q24" i="5"/>
  <c r="S24" i="5" s="1"/>
  <c r="P24" i="5"/>
  <c r="N24" i="5"/>
  <c r="K24" i="5"/>
  <c r="Q23" i="5"/>
  <c r="S23" i="5" s="1"/>
  <c r="P23" i="5"/>
  <c r="N23" i="5"/>
  <c r="K23" i="5"/>
  <c r="Q22" i="5"/>
  <c r="S22" i="5" s="1"/>
  <c r="P22" i="5"/>
  <c r="N22" i="5"/>
  <c r="K22" i="5"/>
  <c r="Q862" i="5"/>
  <c r="S862" i="5" s="1"/>
  <c r="P862" i="5"/>
  <c r="N862" i="5"/>
  <c r="K862" i="5"/>
  <c r="Q21" i="5"/>
  <c r="S21" i="5" s="1"/>
  <c r="P21" i="5"/>
  <c r="N21" i="5"/>
  <c r="K21" i="5"/>
  <c r="Q20" i="5"/>
  <c r="S20" i="5" s="1"/>
  <c r="P20" i="5"/>
  <c r="N20" i="5"/>
  <c r="K20" i="5"/>
  <c r="Q19" i="5"/>
  <c r="S19" i="5" s="1"/>
  <c r="P19" i="5"/>
  <c r="N19" i="5"/>
  <c r="K19" i="5"/>
  <c r="Q132" i="5"/>
  <c r="S132" i="5" s="1"/>
  <c r="P132" i="5"/>
  <c r="N132" i="5"/>
  <c r="K132" i="5"/>
  <c r="Q15" i="5"/>
  <c r="S15" i="5" s="1"/>
  <c r="P15" i="5"/>
  <c r="N15" i="5"/>
  <c r="K15" i="5"/>
  <c r="Q70" i="5"/>
  <c r="S70" i="5" s="1"/>
  <c r="P70" i="5"/>
  <c r="N70" i="5"/>
  <c r="K70" i="5"/>
  <c r="Q14" i="5"/>
  <c r="S14" i="5" s="1"/>
  <c r="P14" i="5"/>
  <c r="N14" i="5"/>
  <c r="K14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P7" i="5"/>
  <c r="N7" i="5"/>
  <c r="L7" i="5"/>
  <c r="L873" i="5" s="1"/>
  <c r="K7" i="5"/>
  <c r="K420" i="5"/>
  <c r="N420" i="5"/>
  <c r="P420" i="5"/>
  <c r="Q420" i="5"/>
  <c r="S420" i="5" s="1"/>
  <c r="K419" i="5"/>
  <c r="N419" i="5"/>
  <c r="P419" i="5"/>
  <c r="Q419" i="5"/>
  <c r="S419" i="5" s="1"/>
  <c r="S7" i="5" l="1"/>
  <c r="S207" i="5"/>
  <c r="R471" i="5"/>
  <c r="R463" i="5"/>
  <c r="R812" i="5"/>
  <c r="R475" i="5"/>
  <c r="R468" i="5"/>
  <c r="R469" i="5"/>
  <c r="R470" i="5"/>
  <c r="R477" i="5"/>
  <c r="R466" i="5"/>
  <c r="R464" i="5"/>
  <c r="R465" i="5"/>
  <c r="R476" i="5"/>
  <c r="R459" i="5"/>
  <c r="R474" i="5"/>
  <c r="R604" i="5"/>
  <c r="R22" i="5"/>
  <c r="R371" i="5"/>
  <c r="R511" i="5"/>
  <c r="R467" i="5"/>
  <c r="R190" i="5"/>
  <c r="R224" i="5"/>
  <c r="R229" i="5"/>
  <c r="R245" i="5"/>
  <c r="R250" i="5"/>
  <c r="R118" i="5"/>
  <c r="R24" i="5"/>
  <c r="R372" i="5"/>
  <c r="R11" i="5"/>
  <c r="R12" i="5"/>
  <c r="R215" i="5"/>
  <c r="R242" i="5"/>
  <c r="R257" i="5"/>
  <c r="R14" i="5"/>
  <c r="R39" i="5"/>
  <c r="R95" i="5"/>
  <c r="R10" i="5"/>
  <c r="R862" i="5"/>
  <c r="R222" i="5"/>
  <c r="R40" i="5"/>
  <c r="R87" i="5"/>
  <c r="R217" i="5"/>
  <c r="R243" i="5"/>
  <c r="R258" i="5"/>
  <c r="R370" i="5"/>
  <c r="R63" i="5"/>
  <c r="R151" i="5"/>
  <c r="R136" i="5"/>
  <c r="R142" i="5"/>
  <c r="R150" i="5"/>
  <c r="R168" i="5"/>
  <c r="R176" i="5"/>
  <c r="R191" i="5"/>
  <c r="R8" i="5"/>
  <c r="R66" i="5"/>
  <c r="R323" i="5"/>
  <c r="R135" i="5"/>
  <c r="R31" i="5"/>
  <c r="R273" i="5"/>
  <c r="R62" i="5"/>
  <c r="R128" i="5"/>
  <c r="R161" i="5"/>
  <c r="R162" i="5"/>
  <c r="R167" i="5"/>
  <c r="R145" i="5"/>
  <c r="R178" i="5"/>
  <c r="R218" i="5"/>
  <c r="R221" i="5"/>
  <c r="R223" i="5"/>
  <c r="R240" i="5"/>
  <c r="R256" i="5"/>
  <c r="R420" i="5"/>
  <c r="R20" i="5"/>
  <c r="R65" i="5"/>
  <c r="R116" i="5"/>
  <c r="R123" i="5"/>
  <c r="R160" i="5"/>
  <c r="R174" i="5"/>
  <c r="R175" i="5"/>
  <c r="R177" i="5"/>
  <c r="R186" i="5"/>
  <c r="R216" i="5"/>
  <c r="R132" i="5"/>
  <c r="R29" i="5"/>
  <c r="R268" i="5"/>
  <c r="R43" i="5"/>
  <c r="R126" i="5"/>
  <c r="R171" i="5"/>
  <c r="R225" i="5"/>
  <c r="R228" i="5"/>
  <c r="R244" i="5"/>
  <c r="R249" i="5"/>
  <c r="R251" i="5"/>
  <c r="R255" i="5"/>
  <c r="R261" i="5"/>
  <c r="R262" i="5"/>
  <c r="R254" i="5"/>
  <c r="R267" i="5"/>
  <c r="R32" i="5"/>
  <c r="R156" i="5"/>
  <c r="R7" i="5"/>
  <c r="R9" i="5"/>
  <c r="R23" i="5"/>
  <c r="R42" i="5"/>
  <c r="R75" i="5"/>
  <c r="R82" i="5"/>
  <c r="R94" i="5"/>
  <c r="R121" i="5"/>
  <c r="R137" i="5"/>
  <c r="R264" i="5"/>
  <c r="R21" i="5"/>
  <c r="R36" i="5"/>
  <c r="R38" i="5"/>
  <c r="R93" i="5"/>
  <c r="R117" i="5"/>
  <c r="R119" i="5"/>
  <c r="R127" i="5"/>
  <c r="R129" i="5"/>
  <c r="R148" i="5"/>
  <c r="R149" i="5"/>
  <c r="R210" i="5"/>
  <c r="R227" i="5"/>
  <c r="R246" i="5"/>
  <c r="R253" i="5"/>
  <c r="R15" i="5"/>
  <c r="R19" i="5"/>
  <c r="R33" i="5"/>
  <c r="R34" i="5"/>
  <c r="R71" i="5"/>
  <c r="R72" i="5"/>
  <c r="R85" i="5"/>
  <c r="R96" i="5"/>
  <c r="R120" i="5"/>
  <c r="R146" i="5"/>
  <c r="R214" i="5"/>
  <c r="R219" i="5"/>
  <c r="R252" i="5"/>
  <c r="R266" i="5"/>
  <c r="R70" i="5"/>
  <c r="R64" i="5"/>
  <c r="R78" i="5"/>
  <c r="R84" i="5"/>
  <c r="R114" i="5"/>
  <c r="R125" i="5"/>
  <c r="R139" i="5"/>
  <c r="R141" i="5"/>
  <c r="R143" i="5"/>
  <c r="R131" i="5"/>
  <c r="R13" i="5"/>
  <c r="R41" i="5"/>
  <c r="R30" i="5"/>
  <c r="R44" i="5"/>
  <c r="R45" i="5"/>
  <c r="R354" i="5"/>
  <c r="R852" i="5"/>
  <c r="R67" i="5"/>
  <c r="R68" i="5"/>
  <c r="R76" i="5"/>
  <c r="R88" i="5"/>
  <c r="R122" i="5"/>
  <c r="R124" i="5"/>
  <c r="R138" i="5"/>
  <c r="R153" i="5"/>
  <c r="R155" i="5"/>
  <c r="R192" i="5"/>
  <c r="R193" i="5"/>
  <c r="R220" i="5"/>
  <c r="R247" i="5"/>
  <c r="R79" i="5"/>
  <c r="R81" i="5"/>
  <c r="R91" i="5"/>
  <c r="R147" i="5"/>
  <c r="R183" i="5"/>
  <c r="R207" i="5"/>
  <c r="R99" i="5"/>
  <c r="R115" i="5"/>
  <c r="R166" i="5"/>
  <c r="R170" i="5"/>
  <c r="R172" i="5"/>
  <c r="R173" i="5"/>
  <c r="R188" i="5"/>
  <c r="R189" i="5"/>
  <c r="R89" i="5"/>
  <c r="R364" i="5"/>
  <c r="R97" i="5"/>
  <c r="R169" i="5"/>
  <c r="R212" i="5"/>
  <c r="R419" i="5"/>
  <c r="R83" i="5"/>
  <c r="R154" i="5"/>
  <c r="R157" i="5"/>
  <c r="R163" i="5"/>
  <c r="R165" i="5"/>
  <c r="R863" i="5"/>
  <c r="R187" i="5"/>
  <c r="R211" i="5"/>
  <c r="R77" i="5"/>
  <c r="R80" i="5"/>
  <c r="R92" i="5"/>
  <c r="R152" i="5"/>
  <c r="R159" i="5"/>
  <c r="R185" i="5"/>
  <c r="R208" i="5"/>
  <c r="R209" i="5"/>
  <c r="R158" i="5"/>
  <c r="R213" i="5"/>
  <c r="N859" i="5"/>
  <c r="Q345" i="5"/>
  <c r="S345" i="5" s="1"/>
  <c r="P345" i="5"/>
  <c r="N345" i="5"/>
  <c r="K345" i="5"/>
  <c r="Q277" i="5"/>
  <c r="S277" i="5" s="1"/>
  <c r="P277" i="5"/>
  <c r="N277" i="5"/>
  <c r="K277" i="5"/>
  <c r="Q276" i="5"/>
  <c r="R277" i="5" l="1"/>
  <c r="R345" i="5"/>
  <c r="Q859" i="5"/>
  <c r="Q828" i="5"/>
  <c r="S828" i="5" s="1"/>
  <c r="Q811" i="5"/>
  <c r="S811" i="5" s="1"/>
  <c r="Q808" i="5"/>
  <c r="S808" i="5" s="1"/>
  <c r="P748" i="5"/>
  <c r="N748" i="5"/>
  <c r="Q675" i="5"/>
  <c r="S675" i="5" s="1"/>
  <c r="Q506" i="5"/>
  <c r="S506" i="5" s="1"/>
  <c r="P506" i="5"/>
  <c r="N506" i="5"/>
  <c r="Q641" i="5"/>
  <c r="S641" i="5" s="1"/>
  <c r="Q381" i="5"/>
  <c r="S381" i="5" s="1"/>
  <c r="Q328" i="5"/>
  <c r="S328" i="5" s="1"/>
  <c r="S276" i="5"/>
  <c r="Q56" i="5"/>
  <c r="S56" i="5" s="1"/>
  <c r="N56" i="5"/>
  <c r="P56" i="5"/>
  <c r="P384" i="5"/>
  <c r="Q384" i="5"/>
  <c r="S384" i="5" s="1"/>
  <c r="S859" i="5" l="1"/>
  <c r="K506" i="5"/>
  <c r="Q505" i="5"/>
  <c r="S505" i="5" s="1"/>
  <c r="P505" i="5"/>
  <c r="N505" i="5"/>
  <c r="K505" i="5"/>
  <c r="Q504" i="5"/>
  <c r="S504" i="5" s="1"/>
  <c r="P504" i="5"/>
  <c r="N504" i="5"/>
  <c r="K504" i="5"/>
  <c r="P503" i="5"/>
  <c r="Q503" i="5"/>
  <c r="S503" i="5" s="1"/>
  <c r="P502" i="5"/>
  <c r="Q502" i="5"/>
  <c r="S502" i="5" s="1"/>
  <c r="P828" i="5"/>
  <c r="N828" i="5"/>
  <c r="K828" i="5"/>
  <c r="P709" i="5"/>
  <c r="Q709" i="5"/>
  <c r="S709" i="5" s="1"/>
  <c r="P446" i="5"/>
  <c r="Q446" i="5"/>
  <c r="S446" i="5" s="1"/>
  <c r="P778" i="5"/>
  <c r="Q778" i="5"/>
  <c r="S778" i="5" s="1"/>
  <c r="P324" i="5"/>
  <c r="Q324" i="5"/>
  <c r="S324" i="5" s="1"/>
  <c r="P336" i="5"/>
  <c r="Q336" i="5"/>
  <c r="S336" i="5" s="1"/>
  <c r="P344" i="5"/>
  <c r="Q344" i="5"/>
  <c r="S344" i="5" s="1"/>
  <c r="P278" i="5"/>
  <c r="Q278" i="5"/>
  <c r="S278" i="5" s="1"/>
  <c r="R506" i="5" l="1"/>
  <c r="R504" i="5"/>
  <c r="R828" i="5"/>
  <c r="R505" i="5"/>
  <c r="K446" i="5"/>
  <c r="N446" i="5"/>
  <c r="K336" i="5"/>
  <c r="N336" i="5"/>
  <c r="K503" i="5"/>
  <c r="N503" i="5"/>
  <c r="K778" i="5"/>
  <c r="N778" i="5"/>
  <c r="R503" i="5" l="1"/>
  <c r="R446" i="5"/>
  <c r="R778" i="5"/>
  <c r="R336" i="5"/>
  <c r="K324" i="5"/>
  <c r="N324" i="5"/>
  <c r="K344" i="5"/>
  <c r="N344" i="5"/>
  <c r="K278" i="5"/>
  <c r="N278" i="5"/>
  <c r="K56" i="5"/>
  <c r="K384" i="5"/>
  <c r="N384" i="5"/>
  <c r="K502" i="5"/>
  <c r="N502" i="5"/>
  <c r="K709" i="5"/>
  <c r="N709" i="5"/>
  <c r="R56" i="5" l="1"/>
  <c r="R384" i="5"/>
  <c r="R324" i="5"/>
  <c r="R709" i="5"/>
  <c r="R344" i="5"/>
  <c r="R278" i="5"/>
  <c r="R502" i="5"/>
  <c r="P641" i="5" l="1"/>
  <c r="K641" i="5"/>
  <c r="N641" i="5"/>
  <c r="R641" i="5" l="1"/>
  <c r="K675" i="5"/>
  <c r="N675" i="5"/>
  <c r="K429" i="5"/>
  <c r="N429" i="5"/>
  <c r="P429" i="5"/>
  <c r="Q429" i="5"/>
  <c r="S429" i="5" s="1"/>
  <c r="P328" i="5"/>
  <c r="K328" i="5"/>
  <c r="N328" i="5"/>
  <c r="P276" i="5"/>
  <c r="K276" i="5"/>
  <c r="N276" i="5"/>
  <c r="P859" i="5"/>
  <c r="K859" i="5"/>
  <c r="P381" i="5"/>
  <c r="K381" i="5"/>
  <c r="N381" i="5"/>
  <c r="K387" i="5"/>
  <c r="R859" i="5" l="1"/>
  <c r="R328" i="5"/>
  <c r="R381" i="5"/>
  <c r="R276" i="5"/>
  <c r="R675" i="5"/>
  <c r="R429" i="5"/>
  <c r="Q632" i="5"/>
  <c r="S632" i="5" s="1"/>
  <c r="Q586" i="5"/>
  <c r="S586" i="5" s="1"/>
  <c r="Q599" i="5"/>
  <c r="S599" i="5" s="1"/>
  <c r="Q597" i="5"/>
  <c r="S597" i="5" s="1"/>
  <c r="Q782" i="5"/>
  <c r="S782" i="5" s="1"/>
  <c r="Q763" i="5"/>
  <c r="S763" i="5" s="1"/>
  <c r="Q760" i="5"/>
  <c r="S760" i="5" s="1"/>
  <c r="Q748" i="5"/>
  <c r="S748" i="5" s="1"/>
  <c r="Q692" i="5"/>
  <c r="S692" i="5" s="1"/>
  <c r="Q671" i="5"/>
  <c r="S671" i="5" s="1"/>
  <c r="Q684" i="5"/>
  <c r="S684" i="5" s="1"/>
  <c r="P599" i="5"/>
  <c r="K599" i="5"/>
  <c r="N599" i="5"/>
  <c r="P597" i="5"/>
  <c r="K597" i="5"/>
  <c r="N597" i="5"/>
  <c r="P586" i="5"/>
  <c r="K586" i="5"/>
  <c r="N586" i="5"/>
  <c r="K580" i="5"/>
  <c r="N580" i="5"/>
  <c r="P580" i="5"/>
  <c r="Q580" i="5"/>
  <c r="S580" i="5" s="1"/>
  <c r="P632" i="5"/>
  <c r="K632" i="5"/>
  <c r="N632" i="5"/>
  <c r="P782" i="5"/>
  <c r="K782" i="5"/>
  <c r="N782" i="5"/>
  <c r="P763" i="5"/>
  <c r="K763" i="5"/>
  <c r="N763" i="5"/>
  <c r="P760" i="5"/>
  <c r="K760" i="5"/>
  <c r="N760" i="5"/>
  <c r="K748" i="5"/>
  <c r="P692" i="5"/>
  <c r="K692" i="5"/>
  <c r="N692" i="5"/>
  <c r="P684" i="5"/>
  <c r="K684" i="5"/>
  <c r="N684" i="5"/>
  <c r="P671" i="5"/>
  <c r="K671" i="5"/>
  <c r="N671" i="5"/>
  <c r="R671" i="5" l="1"/>
  <c r="R760" i="5"/>
  <c r="R684" i="5"/>
  <c r="R748" i="5"/>
  <c r="R763" i="5"/>
  <c r="R692" i="5"/>
  <c r="R782" i="5"/>
  <c r="R597" i="5"/>
  <c r="R599" i="5"/>
  <c r="R586" i="5"/>
  <c r="R580" i="5"/>
  <c r="R632" i="5"/>
  <c r="Q825" i="5"/>
  <c r="Q791" i="5"/>
  <c r="Q797" i="5"/>
  <c r="S797" i="5" s="1"/>
  <c r="P811" i="5"/>
  <c r="K811" i="5"/>
  <c r="N811" i="5"/>
  <c r="P808" i="5"/>
  <c r="K808" i="5"/>
  <c r="N808" i="5"/>
  <c r="P825" i="5"/>
  <c r="K825" i="5"/>
  <c r="N825" i="5"/>
  <c r="Q438" i="5"/>
  <c r="S438" i="5" s="1"/>
  <c r="P438" i="5"/>
  <c r="N438" i="5"/>
  <c r="K438" i="5"/>
  <c r="P797" i="5"/>
  <c r="K797" i="5"/>
  <c r="N797" i="5"/>
  <c r="P791" i="5"/>
  <c r="K791" i="5"/>
  <c r="N791" i="5"/>
  <c r="R808" i="5" l="1"/>
  <c r="R811" i="5"/>
  <c r="R825" i="5"/>
  <c r="R797" i="5"/>
  <c r="R438" i="5"/>
  <c r="R791" i="5"/>
  <c r="K338" i="5" l="1"/>
  <c r="P375" i="5" l="1"/>
  <c r="Q375" i="5"/>
  <c r="S375" i="5" s="1"/>
  <c r="K375" i="5"/>
  <c r="N375" i="5"/>
  <c r="R375" i="5" l="1"/>
  <c r="P309" i="5" l="1"/>
  <c r="Q309" i="5"/>
  <c r="S309" i="5" s="1"/>
  <c r="K309" i="5"/>
  <c r="N309" i="5"/>
  <c r="P842" i="5"/>
  <c r="Q842" i="5"/>
  <c r="S842" i="5" s="1"/>
  <c r="K842" i="5"/>
  <c r="N842" i="5"/>
  <c r="Q508" i="5"/>
  <c r="S508" i="5" s="1"/>
  <c r="P508" i="5"/>
  <c r="K508" i="5"/>
  <c r="N508" i="5"/>
  <c r="R309" i="5" l="1"/>
  <c r="R842" i="5"/>
  <c r="R508" i="5"/>
  <c r="P411" i="5" l="1"/>
  <c r="Q411" i="5"/>
  <c r="S411" i="5" s="1"/>
  <c r="K411" i="5"/>
  <c r="N411" i="5"/>
  <c r="Q779" i="5"/>
  <c r="S779" i="5" s="1"/>
  <c r="P779" i="5"/>
  <c r="N779" i="5"/>
  <c r="K779" i="5"/>
  <c r="R411" i="5" l="1"/>
  <c r="R779" i="5"/>
  <c r="P620" i="5" l="1"/>
  <c r="Q620" i="5"/>
  <c r="S620" i="5" s="1"/>
  <c r="K620" i="5"/>
  <c r="N620" i="5"/>
  <c r="R620" i="5" l="1"/>
  <c r="P359" i="5" l="1"/>
  <c r="Q359" i="5"/>
  <c r="S359" i="5" s="1"/>
  <c r="K359" i="5"/>
  <c r="N359" i="5"/>
  <c r="R359" i="5" l="1"/>
  <c r="P758" i="5" l="1"/>
  <c r="Q758" i="5"/>
  <c r="K758" i="5"/>
  <c r="N758" i="5"/>
  <c r="R758" i="5" l="1"/>
  <c r="S758" i="5"/>
  <c r="P665" i="5" l="1"/>
  <c r="Q665" i="5"/>
  <c r="S665" i="5" s="1"/>
  <c r="K665" i="5"/>
  <c r="N665" i="5"/>
  <c r="P577" i="5"/>
  <c r="Q577" i="5"/>
  <c r="K577" i="5"/>
  <c r="N577" i="5"/>
  <c r="P314" i="5"/>
  <c r="Q314" i="5"/>
  <c r="K314" i="5"/>
  <c r="N314" i="5"/>
  <c r="P810" i="5"/>
  <c r="Q810" i="5"/>
  <c r="K810" i="5"/>
  <c r="N810" i="5"/>
  <c r="P835" i="5"/>
  <c r="Q835" i="5"/>
  <c r="S835" i="5" s="1"/>
  <c r="K835" i="5"/>
  <c r="N835" i="5"/>
  <c r="P801" i="5"/>
  <c r="Q801" i="5"/>
  <c r="K801" i="5"/>
  <c r="N801" i="5"/>
  <c r="P804" i="5"/>
  <c r="Q804" i="5"/>
  <c r="K804" i="5"/>
  <c r="N804" i="5"/>
  <c r="P308" i="5"/>
  <c r="Q308" i="5"/>
  <c r="S308" i="5" s="1"/>
  <c r="K308" i="5"/>
  <c r="N308" i="5"/>
  <c r="P404" i="5"/>
  <c r="Q404" i="5"/>
  <c r="S404" i="5" s="1"/>
  <c r="K404" i="5"/>
  <c r="N404" i="5"/>
  <c r="R577" i="5" l="1"/>
  <c r="R665" i="5"/>
  <c r="S577" i="5"/>
  <c r="S314" i="5"/>
  <c r="R314" i="5"/>
  <c r="S810" i="5"/>
  <c r="R810" i="5"/>
  <c r="R835" i="5"/>
  <c r="S801" i="5"/>
  <c r="R801" i="5"/>
  <c r="S804" i="5"/>
  <c r="R804" i="5"/>
  <c r="R308" i="5"/>
  <c r="R404" i="5"/>
  <c r="P730" i="5" l="1"/>
  <c r="Q730" i="5"/>
  <c r="K730" i="5"/>
  <c r="N730" i="5"/>
  <c r="P766" i="5"/>
  <c r="Q766" i="5"/>
  <c r="S766" i="5" s="1"/>
  <c r="K766" i="5"/>
  <c r="N766" i="5"/>
  <c r="R766" i="5" l="1"/>
  <c r="S730" i="5"/>
  <c r="R730" i="5"/>
  <c r="P765" i="5"/>
  <c r="Q765" i="5"/>
  <c r="K765" i="5"/>
  <c r="N765" i="5"/>
  <c r="R765" i="5" l="1"/>
  <c r="S765" i="5"/>
  <c r="Q850" i="5"/>
  <c r="Q849" i="5"/>
  <c r="Q816" i="5"/>
  <c r="Q846" i="5"/>
  <c r="Q848" i="5"/>
  <c r="Q803" i="5"/>
  <c r="Q762" i="5"/>
  <c r="Q754" i="5"/>
  <c r="Q838" i="5"/>
  <c r="Q840" i="5"/>
  <c r="Q841" i="5"/>
  <c r="Q836" i="5"/>
  <c r="Q822" i="5"/>
  <c r="Q815" i="5"/>
  <c r="Q834" i="5"/>
  <c r="Q831" i="5"/>
  <c r="Q833" i="5"/>
  <c r="Q832" i="5"/>
  <c r="Q625" i="5"/>
  <c r="Q824" i="5"/>
  <c r="Q827" i="5"/>
  <c r="Q753" i="5"/>
  <c r="Q818" i="5"/>
  <c r="Q837" i="5"/>
  <c r="Q424" i="5"/>
  <c r="Q819" i="5"/>
  <c r="Q817" i="5"/>
  <c r="Q329" i="5"/>
  <c r="Q327" i="5"/>
  <c r="Q326" i="5"/>
  <c r="Q806" i="5"/>
  <c r="Q809" i="5"/>
  <c r="Q813" i="5"/>
  <c r="Q581" i="5"/>
  <c r="Q714" i="5"/>
  <c r="Q588" i="5"/>
  <c r="Q304" i="5"/>
  <c r="Q294" i="5"/>
  <c r="Q295" i="5"/>
  <c r="Q303" i="5"/>
  <c r="Q302" i="5"/>
  <c r="Q301" i="5"/>
  <c r="Q292" i="5"/>
  <c r="Q291" i="5"/>
  <c r="Q290" i="5"/>
  <c r="Q300" i="5"/>
  <c r="Q299" i="5"/>
  <c r="Q287" i="5"/>
  <c r="Q289" i="5"/>
  <c r="Q305" i="5"/>
  <c r="Q298" i="5"/>
  <c r="Q293" i="5"/>
  <c r="Q288" i="5"/>
  <c r="Q306" i="5"/>
  <c r="Q844" i="5"/>
  <c r="Q845" i="5"/>
  <c r="Q802" i="5"/>
  <c r="Q313" i="5"/>
  <c r="Q799" i="5"/>
  <c r="Q795" i="5"/>
  <c r="Q796" i="5"/>
  <c r="Q805" i="5"/>
  <c r="Q790" i="5"/>
  <c r="Q789" i="5"/>
  <c r="Q788" i="5"/>
  <c r="Q814" i="5"/>
  <c r="Q784" i="5"/>
  <c r="Q786" i="5"/>
  <c r="Q785" i="5"/>
  <c r="Q781" i="5"/>
  <c r="Q596" i="5"/>
  <c r="Q774" i="5"/>
  <c r="Q775" i="5"/>
  <c r="Q776" i="5"/>
  <c r="Q773" i="5"/>
  <c r="Q524" i="5"/>
  <c r="Q771" i="5"/>
  <c r="Q685" i="5"/>
  <c r="Q735" i="5"/>
  <c r="Q770" i="5"/>
  <c r="Q769" i="5"/>
  <c r="Q661" i="5"/>
  <c r="Q764" i="5"/>
  <c r="Q767" i="5"/>
  <c r="Q421" i="5"/>
  <c r="Q759" i="5"/>
  <c r="Q621" i="5"/>
  <c r="Q807" i="5"/>
  <c r="Q724" i="5"/>
  <c r="Q756" i="5"/>
  <c r="Q755" i="5"/>
  <c r="Q757" i="5"/>
  <c r="Q749" i="5"/>
  <c r="Q752" i="5"/>
  <c r="Q751" i="5"/>
  <c r="Q750" i="5"/>
  <c r="Q746" i="5"/>
  <c r="Q839" i="5"/>
  <c r="Q739" i="5"/>
  <c r="Q725" i="5"/>
  <c r="Q738" i="5"/>
  <c r="Q734" i="5"/>
  <c r="Q740" i="5"/>
  <c r="Q743" i="5"/>
  <c r="Q728" i="5"/>
  <c r="Q727" i="5"/>
  <c r="Q726" i="5"/>
  <c r="Q747" i="5"/>
  <c r="Q733" i="5"/>
  <c r="Q635" i="5"/>
  <c r="Q542" i="5"/>
  <c r="Q557" i="5"/>
  <c r="Q723" i="5"/>
  <c r="Q780" i="5"/>
  <c r="Q722" i="5"/>
  <c r="Q721" i="5"/>
  <c r="Q720" i="5"/>
  <c r="Q719" i="5"/>
  <c r="Q652" i="5"/>
  <c r="Q717" i="5"/>
  <c r="Q716" i="5"/>
  <c r="Q715" i="5"/>
  <c r="Q707" i="5"/>
  <c r="Q706" i="5"/>
  <c r="Q713" i="5"/>
  <c r="Q710" i="5"/>
  <c r="Q712" i="5"/>
  <c r="Q708" i="5"/>
  <c r="Q705" i="5"/>
  <c r="Q745" i="5"/>
  <c r="Q704" i="5"/>
  <c r="Q703" i="5"/>
  <c r="Q598" i="5"/>
  <c r="Q787" i="5"/>
  <c r="Q700" i="5"/>
  <c r="Q698" i="5"/>
  <c r="Q697" i="5"/>
  <c r="Q699" i="5"/>
  <c r="Q696" i="5"/>
  <c r="Q694" i="5"/>
  <c r="Q687" i="5"/>
  <c r="Q691" i="5"/>
  <c r="Q689" i="5"/>
  <c r="Q686" i="5"/>
  <c r="Q688" i="5"/>
  <c r="Q768" i="5"/>
  <c r="Q681" i="5"/>
  <c r="Q680" i="5"/>
  <c r="Q672" i="5"/>
  <c r="Q679" i="5"/>
  <c r="Q678" i="5"/>
  <c r="Q670" i="5"/>
  <c r="Q668" i="5"/>
  <c r="Q830" i="5"/>
  <c r="Q669" i="5"/>
  <c r="Q660" i="5"/>
  <c r="Q659" i="5"/>
  <c r="Q794" i="5"/>
  <c r="Q662" i="5"/>
  <c r="Q664" i="5"/>
  <c r="Q666" i="5"/>
  <c r="Q663" i="5"/>
  <c r="Q658" i="5"/>
  <c r="Q657" i="5"/>
  <c r="Q656" i="5"/>
  <c r="Q428" i="5"/>
  <c r="Q650" i="5"/>
  <c r="Q654" i="5"/>
  <c r="Q653" i="5"/>
  <c r="Q578" i="5"/>
  <c r="Q649" i="5"/>
  <c r="Q640" i="5"/>
  <c r="Q639" i="5"/>
  <c r="Q655" i="5"/>
  <c r="Q647" i="5"/>
  <c r="Q646" i="5"/>
  <c r="Q638" i="5"/>
  <c r="Q637" i="5"/>
  <c r="Q636" i="5"/>
  <c r="Q645" i="5"/>
  <c r="Q644" i="5"/>
  <c r="Q643" i="5"/>
  <c r="Q642" i="5"/>
  <c r="Q627" i="5"/>
  <c r="Q628" i="5"/>
  <c r="Q626" i="5"/>
  <c r="Q677" i="5"/>
  <c r="Q624" i="5"/>
  <c r="Q631" i="5"/>
  <c r="Q623" i="5"/>
  <c r="Q634" i="5"/>
  <c r="Q630" i="5"/>
  <c r="Q629" i="5"/>
  <c r="Q622" i="5"/>
  <c r="Q617" i="5"/>
  <c r="Q619" i="5"/>
  <c r="Q618" i="5"/>
  <c r="Q777" i="5"/>
  <c r="Q701" i="5"/>
  <c r="Q616" i="5"/>
  <c r="Q607" i="5"/>
  <c r="Q606" i="5"/>
  <c r="Q615" i="5"/>
  <c r="Q608" i="5"/>
  <c r="Q521" i="5"/>
  <c r="Q605" i="5"/>
  <c r="Q614" i="5"/>
  <c r="Q609" i="5"/>
  <c r="Q612" i="5"/>
  <c r="Q611" i="5"/>
  <c r="Q610" i="5"/>
  <c r="Q510" i="5"/>
  <c r="Q601" i="5"/>
  <c r="Q702" i="5"/>
  <c r="Q823" i="5"/>
  <c r="Q602" i="5"/>
  <c r="Q600" i="5"/>
  <c r="Q590" i="5"/>
  <c r="Q589" i="5"/>
  <c r="Q457" i="5"/>
  <c r="Q591" i="5"/>
  <c r="Q592" i="5"/>
  <c r="Q379" i="5"/>
  <c r="Q583" i="5"/>
  <c r="Q667" i="5"/>
  <c r="Q582" i="5"/>
  <c r="Q587" i="5"/>
  <c r="Q585" i="5"/>
  <c r="Q584" i="5"/>
  <c r="Q579" i="5"/>
  <c r="Q576" i="5"/>
  <c r="Q573" i="5"/>
  <c r="Q551" i="5"/>
  <c r="Q561" i="5"/>
  <c r="Q562" i="5"/>
  <c r="Q563" i="5"/>
  <c r="Q549" i="5"/>
  <c r="Q543" i="5"/>
  <c r="Q548" i="5"/>
  <c r="Q564" i="5"/>
  <c r="Q575" i="5"/>
  <c r="Q574" i="5"/>
  <c r="Q572" i="5"/>
  <c r="Q547" i="5"/>
  <c r="Q472" i="5"/>
  <c r="Q546" i="5"/>
  <c r="Q674" i="5"/>
  <c r="Q545" i="5"/>
  <c r="Q565" i="5"/>
  <c r="Q560" i="5"/>
  <c r="Q559" i="5"/>
  <c r="Q556" i="5"/>
  <c r="Q558" i="5"/>
  <c r="Q555" i="5"/>
  <c r="Q554" i="5"/>
  <c r="Q553" i="5"/>
  <c r="Q552" i="5"/>
  <c r="Q571" i="5"/>
  <c r="Q570" i="5"/>
  <c r="Q569" i="5"/>
  <c r="Q568" i="5"/>
  <c r="Q567" i="5"/>
  <c r="Q566" i="5"/>
  <c r="Q544" i="5"/>
  <c r="Q693" i="5"/>
  <c r="Q673" i="5"/>
  <c r="Q517" i="5"/>
  <c r="Q513" i="5"/>
  <c r="Q516" i="5"/>
  <c r="Q515" i="5"/>
  <c r="Q526" i="5"/>
  <c r="Q523" i="5"/>
  <c r="Q538" i="5"/>
  <c r="Q522" i="5"/>
  <c r="Q520" i="5"/>
  <c r="Q695" i="5"/>
  <c r="Q519" i="5"/>
  <c r="Q534" i="5"/>
  <c r="Q541" i="5"/>
  <c r="Q518" i="5"/>
  <c r="Q509" i="5"/>
  <c r="Q537" i="5"/>
  <c r="Q528" i="5"/>
  <c r="Q533" i="5"/>
  <c r="Q525" i="5"/>
  <c r="Q539" i="5"/>
  <c r="Q512" i="5"/>
  <c r="Q514" i="5"/>
  <c r="Q530" i="5"/>
  <c r="Q532" i="5"/>
  <c r="Q536" i="5"/>
  <c r="Q531" i="5"/>
  <c r="Q527" i="5"/>
  <c r="Q529" i="5"/>
  <c r="Q380" i="5"/>
  <c r="Q501" i="5"/>
  <c r="Q497" i="5"/>
  <c r="Q494" i="5"/>
  <c r="Q483" i="5"/>
  <c r="Q493" i="5"/>
  <c r="Q492" i="5"/>
  <c r="Q496" i="5"/>
  <c r="Q473" i="5"/>
  <c r="Q491" i="5"/>
  <c r="Q482" i="5"/>
  <c r="Q481" i="5"/>
  <c r="Q480" i="5"/>
  <c r="Q478" i="5"/>
  <c r="Q479" i="5"/>
  <c r="Q495" i="5"/>
  <c r="Q490" i="5"/>
  <c r="Q500" i="5"/>
  <c r="Q489" i="5"/>
  <c r="Q485" i="5"/>
  <c r="Q488" i="5"/>
  <c r="Q487" i="5"/>
  <c r="Q484" i="5"/>
  <c r="Q486" i="5"/>
  <c r="Q603" i="5"/>
  <c r="Q462" i="5"/>
  <c r="Q47" i="5"/>
  <c r="Q296" i="5"/>
  <c r="Q263" i="5"/>
  <c r="Q367" i="5"/>
  <c r="Q57" i="5"/>
  <c r="Q385" i="5"/>
  <c r="Q58" i="5"/>
  <c r="Q60" i="5"/>
  <c r="Q61" i="5"/>
  <c r="Q59" i="5"/>
  <c r="Q101" i="5"/>
  <c r="Q100" i="5"/>
  <c r="Q103" i="5"/>
  <c r="Q102" i="5"/>
  <c r="Q106" i="5"/>
  <c r="Q105" i="5"/>
  <c r="Q104" i="5"/>
  <c r="Q110" i="5"/>
  <c r="Q108" i="5"/>
  <c r="Q134" i="5"/>
  <c r="Q113" i="5"/>
  <c r="Q109" i="5"/>
  <c r="Q111" i="5"/>
  <c r="Q112" i="5"/>
  <c r="Q107" i="5"/>
  <c r="Q274" i="5"/>
  <c r="Q271" i="5"/>
  <c r="Q269" i="5"/>
  <c r="Q280" i="5"/>
  <c r="Q16" i="5"/>
  <c r="Q272" i="5"/>
  <c r="Q270" i="5"/>
  <c r="Q321" i="5"/>
  <c r="Q322" i="5"/>
  <c r="Q325" i="5"/>
  <c r="Q25" i="5"/>
  <c r="Q343" i="5"/>
  <c r="Q348" i="5"/>
  <c r="Q330" i="5"/>
  <c r="Q331" i="5"/>
  <c r="Q332" i="5"/>
  <c r="Q333" i="5"/>
  <c r="Q334" i="5"/>
  <c r="Q335" i="5"/>
  <c r="Q337" i="5"/>
  <c r="Q338" i="5"/>
  <c r="Q339" i="5"/>
  <c r="Q340" i="5"/>
  <c r="Q341" i="5"/>
  <c r="Q297" i="5"/>
  <c r="Q286" i="5"/>
  <c r="Q284" i="5"/>
  <c r="Q285" i="5"/>
  <c r="Q283" i="5"/>
  <c r="Q282" i="5"/>
  <c r="Q312" i="5"/>
  <c r="Q307" i="5"/>
  <c r="Q316" i="5"/>
  <c r="Q315" i="5"/>
  <c r="Q317" i="5"/>
  <c r="Q320" i="5"/>
  <c r="Q319" i="5"/>
  <c r="Q318" i="5"/>
  <c r="Q342" i="5"/>
  <c r="Q361" i="5"/>
  <c r="Q369" i="5"/>
  <c r="Q362" i="5"/>
  <c r="Q366" i="5"/>
  <c r="Q363" i="5"/>
  <c r="Q365" i="5"/>
  <c r="Q374" i="5"/>
  <c r="Q368" i="5"/>
  <c r="Q389" i="5"/>
  <c r="Q390" i="5"/>
  <c r="Q399" i="5"/>
  <c r="Q400" i="5"/>
  <c r="Q403" i="5"/>
  <c r="Q407" i="5"/>
  <c r="Q392" i="5"/>
  <c r="Q408" i="5"/>
  <c r="Q393" i="5"/>
  <c r="Q391" i="5"/>
  <c r="Q394" i="5"/>
  <c r="Q395" i="5"/>
  <c r="Q396" i="5"/>
  <c r="Q397" i="5"/>
  <c r="Q409" i="5"/>
  <c r="Q402" i="5"/>
  <c r="Q410" i="5"/>
  <c r="Q398" i="5"/>
  <c r="Q401" i="5"/>
  <c r="Q415" i="5"/>
  <c r="Q414" i="5"/>
  <c r="Q416" i="5"/>
  <c r="Q417" i="5"/>
  <c r="Q413" i="5"/>
  <c r="Q412" i="5"/>
  <c r="Q418" i="5"/>
  <c r="Q425" i="5"/>
  <c r="Q426" i="5"/>
  <c r="Q427" i="5"/>
  <c r="Q430" i="5"/>
  <c r="Q431" i="5"/>
  <c r="Q422" i="5"/>
  <c r="Q432" i="5"/>
  <c r="Q433" i="5"/>
  <c r="Q423" i="5"/>
  <c r="Q434" i="5"/>
  <c r="Q435" i="5"/>
  <c r="Q436" i="5"/>
  <c r="Q437" i="5"/>
  <c r="Q633" i="5"/>
  <c r="Q439" i="5"/>
  <c r="Q440" i="5"/>
  <c r="Q460" i="5"/>
  <c r="Q441" i="5"/>
  <c r="Q442" i="5"/>
  <c r="Q443" i="5"/>
  <c r="Q444" i="5"/>
  <c r="Q445" i="5"/>
  <c r="Q447" i="5"/>
  <c r="Q448" i="5"/>
  <c r="Q449" i="5"/>
  <c r="Q450" i="5"/>
  <c r="Q451" i="5"/>
  <c r="Q452" i="5"/>
  <c r="Q461" i="5"/>
  <c r="Q453" i="5"/>
  <c r="Q454" i="5"/>
  <c r="Q455" i="5"/>
  <c r="Q456" i="5"/>
  <c r="Q458" i="5"/>
  <c r="Q383" i="5"/>
  <c r="Q388" i="5"/>
  <c r="Q386" i="5"/>
  <c r="Q387" i="5"/>
  <c r="Q382" i="5"/>
  <c r="Q405" i="5"/>
  <c r="Q406" i="5"/>
  <c r="Q48" i="5"/>
  <c r="Q49" i="5"/>
  <c r="Q50" i="5"/>
  <c r="Q55" i="5"/>
  <c r="Q864" i="5"/>
  <c r="Q69" i="5"/>
  <c r="Q865" i="5"/>
  <c r="Q866" i="5"/>
  <c r="Q868" i="5"/>
  <c r="Q869" i="5"/>
  <c r="Q870" i="5"/>
  <c r="Q871" i="5"/>
  <c r="Q867" i="5"/>
  <c r="Q872" i="5"/>
  <c r="Q853" i="5"/>
  <c r="Q854" i="5"/>
  <c r="Q858" i="5"/>
  <c r="Q856" i="5"/>
  <c r="Q855" i="5"/>
  <c r="Q851" i="5"/>
  <c r="Q857" i="5"/>
  <c r="Q356" i="5"/>
  <c r="Q357" i="5"/>
  <c r="Q360" i="5"/>
  <c r="Q358" i="5"/>
  <c r="Q873" i="5" l="1"/>
  <c r="S728" i="5"/>
  <c r="P728" i="5"/>
  <c r="N728" i="5"/>
  <c r="K728" i="5"/>
  <c r="R728" i="5" l="1"/>
  <c r="P368" i="5" l="1"/>
  <c r="S368" i="5"/>
  <c r="K368" i="5"/>
  <c r="N368" i="5"/>
  <c r="P501" i="5"/>
  <c r="S501" i="5"/>
  <c r="K501" i="5"/>
  <c r="N501" i="5"/>
  <c r="P576" i="5"/>
  <c r="S576" i="5"/>
  <c r="K576" i="5"/>
  <c r="N576" i="5"/>
  <c r="P497" i="5"/>
  <c r="S497" i="5"/>
  <c r="K497" i="5"/>
  <c r="N497" i="5"/>
  <c r="P749" i="5"/>
  <c r="S749" i="5"/>
  <c r="K749" i="5"/>
  <c r="N749" i="5"/>
  <c r="P616" i="5"/>
  <c r="S616" i="5"/>
  <c r="K616" i="5"/>
  <c r="N616" i="5"/>
  <c r="P494" i="5"/>
  <c r="S494" i="5"/>
  <c r="K494" i="5"/>
  <c r="N494" i="5"/>
  <c r="P601" i="5"/>
  <c r="S601" i="5"/>
  <c r="K601" i="5"/>
  <c r="N601" i="5"/>
  <c r="R497" i="5" l="1"/>
  <c r="R368" i="5"/>
  <c r="R576" i="5"/>
  <c r="R501" i="5"/>
  <c r="R749" i="5"/>
  <c r="R601" i="5"/>
  <c r="R616" i="5"/>
  <c r="R494" i="5"/>
  <c r="P836" i="5"/>
  <c r="S836" i="5"/>
  <c r="K836" i="5"/>
  <c r="N836" i="5"/>
  <c r="P380" i="5"/>
  <c r="S380" i="5"/>
  <c r="K380" i="5"/>
  <c r="N380" i="5"/>
  <c r="P583" i="5"/>
  <c r="S583" i="5"/>
  <c r="K583" i="5"/>
  <c r="N583" i="5"/>
  <c r="R583" i="5" l="1"/>
  <c r="R380" i="5"/>
  <c r="R836" i="5"/>
  <c r="P307" i="5"/>
  <c r="S307" i="5"/>
  <c r="K307" i="5"/>
  <c r="N307" i="5"/>
  <c r="P773" i="5"/>
  <c r="S773" i="5"/>
  <c r="K773" i="5"/>
  <c r="N773" i="5"/>
  <c r="P25" i="5"/>
  <c r="S25" i="5"/>
  <c r="K25" i="5"/>
  <c r="N25" i="5"/>
  <c r="R773" i="5" l="1"/>
  <c r="R307" i="5"/>
  <c r="R25" i="5"/>
  <c r="S818" i="5" l="1"/>
  <c r="P818" i="5"/>
  <c r="N818" i="5"/>
  <c r="K818" i="5"/>
  <c r="S357" i="5"/>
  <c r="S360" i="5"/>
  <c r="S358" i="5"/>
  <c r="P357" i="5"/>
  <c r="P360" i="5"/>
  <c r="P358" i="5"/>
  <c r="N357" i="5"/>
  <c r="N360" i="5"/>
  <c r="N358" i="5"/>
  <c r="K357" i="5"/>
  <c r="K360" i="5"/>
  <c r="K358" i="5"/>
  <c r="S356" i="5"/>
  <c r="P356" i="5"/>
  <c r="N356" i="5"/>
  <c r="K356" i="5"/>
  <c r="S342" i="5"/>
  <c r="S361" i="5"/>
  <c r="S369" i="5"/>
  <c r="S362" i="5"/>
  <c r="S366" i="5"/>
  <c r="S363" i="5"/>
  <c r="S365" i="5"/>
  <c r="S374" i="5"/>
  <c r="S389" i="5"/>
  <c r="S390" i="5"/>
  <c r="S399" i="5"/>
  <c r="S400" i="5"/>
  <c r="S403" i="5"/>
  <c r="S407" i="5"/>
  <c r="S392" i="5"/>
  <c r="S408" i="5"/>
  <c r="S393" i="5"/>
  <c r="S391" i="5"/>
  <c r="S394" i="5"/>
  <c r="S395" i="5"/>
  <c r="S396" i="5"/>
  <c r="S397" i="5"/>
  <c r="S409" i="5"/>
  <c r="S402" i="5"/>
  <c r="S410" i="5"/>
  <c r="S398" i="5"/>
  <c r="S401" i="5"/>
  <c r="S415" i="5"/>
  <c r="S414" i="5"/>
  <c r="S416" i="5"/>
  <c r="S417" i="5"/>
  <c r="S413" i="5"/>
  <c r="S412" i="5"/>
  <c r="S418" i="5"/>
  <c r="S769" i="5"/>
  <c r="S770" i="5"/>
  <c r="S735" i="5"/>
  <c r="S685" i="5"/>
  <c r="S771" i="5"/>
  <c r="S524" i="5"/>
  <c r="S776" i="5"/>
  <c r="S775" i="5"/>
  <c r="S774" i="5"/>
  <c r="S596" i="5"/>
  <c r="S781" i="5"/>
  <c r="S788" i="5"/>
  <c r="S789" i="5"/>
  <c r="S790" i="5"/>
  <c r="S796" i="5"/>
  <c r="S795" i="5"/>
  <c r="S799" i="5"/>
  <c r="S313" i="5"/>
  <c r="S802" i="5"/>
  <c r="S845" i="5"/>
  <c r="S844" i="5"/>
  <c r="S817" i="5"/>
  <c r="S819" i="5"/>
  <c r="S424" i="5"/>
  <c r="S837" i="5"/>
  <c r="S827" i="5"/>
  <c r="S824" i="5"/>
  <c r="S625" i="5"/>
  <c r="S833" i="5"/>
  <c r="S831" i="5"/>
  <c r="S834" i="5"/>
  <c r="S815" i="5"/>
  <c r="S822" i="5"/>
  <c r="S803" i="5"/>
  <c r="S848" i="5"/>
  <c r="S846" i="5"/>
  <c r="S816" i="5"/>
  <c r="S849" i="5"/>
  <c r="S850" i="5"/>
  <c r="S714" i="5"/>
  <c r="S581" i="5"/>
  <c r="S813" i="5"/>
  <c r="S809" i="5"/>
  <c r="S806" i="5"/>
  <c r="S840" i="5"/>
  <c r="S838" i="5"/>
  <c r="S754" i="5"/>
  <c r="S425" i="5"/>
  <c r="S426" i="5"/>
  <c r="S427" i="5"/>
  <c r="S430" i="5"/>
  <c r="S431" i="5"/>
  <c r="S422" i="5"/>
  <c r="S432" i="5"/>
  <c r="S433" i="5"/>
  <c r="S423" i="5"/>
  <c r="S434" i="5"/>
  <c r="S435" i="5"/>
  <c r="S436" i="5"/>
  <c r="S437" i="5"/>
  <c r="S633" i="5"/>
  <c r="S439" i="5"/>
  <c r="S440" i="5"/>
  <c r="S460" i="5"/>
  <c r="S441" i="5"/>
  <c r="S442" i="5"/>
  <c r="S443" i="5"/>
  <c r="S444" i="5"/>
  <c r="S445" i="5"/>
  <c r="S447" i="5"/>
  <c r="S448" i="5"/>
  <c r="S449" i="5"/>
  <c r="S450" i="5"/>
  <c r="S451" i="5"/>
  <c r="S452" i="5"/>
  <c r="S461" i="5"/>
  <c r="S453" i="5"/>
  <c r="S454" i="5"/>
  <c r="S455" i="5"/>
  <c r="S456" i="5"/>
  <c r="S458" i="5"/>
  <c r="S656" i="5"/>
  <c r="S830" i="5"/>
  <c r="S668" i="5"/>
  <c r="S670" i="5"/>
  <c r="S678" i="5"/>
  <c r="S679" i="5"/>
  <c r="S672" i="5"/>
  <c r="S680" i="5"/>
  <c r="S681" i="5"/>
  <c r="S688" i="5"/>
  <c r="S686" i="5"/>
  <c r="S689" i="5"/>
  <c r="S691" i="5"/>
  <c r="S687" i="5"/>
  <c r="S696" i="5"/>
  <c r="S699" i="5"/>
  <c r="S697" i="5"/>
  <c r="S698" i="5"/>
  <c r="S700" i="5"/>
  <c r="S787" i="5"/>
  <c r="S703" i="5"/>
  <c r="S704" i="5"/>
  <c r="S745" i="5"/>
  <c r="S705" i="5"/>
  <c r="S708" i="5"/>
  <c r="S712" i="5"/>
  <c r="S710" i="5"/>
  <c r="S713" i="5"/>
  <c r="S706" i="5"/>
  <c r="S716" i="5"/>
  <c r="S717" i="5"/>
  <c r="S652" i="5"/>
  <c r="S719" i="5"/>
  <c r="S720" i="5"/>
  <c r="S721" i="5"/>
  <c r="S722" i="5"/>
  <c r="S780" i="5"/>
  <c r="S618" i="5"/>
  <c r="S619" i="5"/>
  <c r="S542" i="5"/>
  <c r="S635" i="5"/>
  <c r="S733" i="5"/>
  <c r="S747" i="5"/>
  <c r="S726" i="5"/>
  <c r="S727" i="5"/>
  <c r="S746" i="5"/>
  <c r="S750" i="5"/>
  <c r="S740" i="5"/>
  <c r="S734" i="5"/>
  <c r="S738" i="5"/>
  <c r="S725" i="5"/>
  <c r="S739" i="5"/>
  <c r="S755" i="5"/>
  <c r="S756" i="5"/>
  <c r="S724" i="5"/>
  <c r="S807" i="5"/>
  <c r="S621" i="5"/>
  <c r="S759" i="5"/>
  <c r="S767" i="5"/>
  <c r="S764" i="5"/>
  <c r="S661" i="5"/>
  <c r="S643" i="5"/>
  <c r="S644" i="5"/>
  <c r="S645" i="5"/>
  <c r="S636" i="5"/>
  <c r="S637" i="5"/>
  <c r="S638" i="5"/>
  <c r="S646" i="5"/>
  <c r="S647" i="5"/>
  <c r="S655" i="5"/>
  <c r="S639" i="5"/>
  <c r="S640" i="5"/>
  <c r="S578" i="5"/>
  <c r="S653" i="5"/>
  <c r="S654" i="5"/>
  <c r="S650" i="5"/>
  <c r="S786" i="5"/>
  <c r="S784" i="5"/>
  <c r="S622" i="5"/>
  <c r="S629" i="5"/>
  <c r="S630" i="5"/>
  <c r="S634" i="5"/>
  <c r="S623" i="5"/>
  <c r="S631" i="5"/>
  <c r="S624" i="5"/>
  <c r="S677" i="5"/>
  <c r="S626" i="5"/>
  <c r="S628" i="5"/>
  <c r="S627" i="5"/>
  <c r="S584" i="5"/>
  <c r="S585" i="5"/>
  <c r="S587" i="5"/>
  <c r="S582" i="5"/>
  <c r="S667" i="5"/>
  <c r="S592" i="5"/>
  <c r="S591" i="5"/>
  <c r="S457" i="5"/>
  <c r="S589" i="5"/>
  <c r="S590" i="5"/>
  <c r="S600" i="5"/>
  <c r="S602" i="5"/>
  <c r="S823" i="5"/>
  <c r="S702" i="5"/>
  <c r="S610" i="5"/>
  <c r="S611" i="5"/>
  <c r="S612" i="5"/>
  <c r="S609" i="5"/>
  <c r="S614" i="5"/>
  <c r="S605" i="5"/>
  <c r="S521" i="5"/>
  <c r="S608" i="5"/>
  <c r="S615" i="5"/>
  <c r="S606" i="5"/>
  <c r="S607" i="5"/>
  <c r="S673" i="5"/>
  <c r="S693" i="5"/>
  <c r="S544" i="5"/>
  <c r="S566" i="5"/>
  <c r="S567" i="5"/>
  <c r="S568" i="5"/>
  <c r="S569" i="5"/>
  <c r="S570" i="5"/>
  <c r="S571" i="5"/>
  <c r="S552" i="5"/>
  <c r="S553" i="5"/>
  <c r="S554" i="5"/>
  <c r="S555" i="5"/>
  <c r="S558" i="5"/>
  <c r="S556" i="5"/>
  <c r="S559" i="5"/>
  <c r="S560" i="5"/>
  <c r="S565" i="5"/>
  <c r="S545" i="5"/>
  <c r="S674" i="5"/>
  <c r="S546" i="5"/>
  <c r="S472" i="5"/>
  <c r="S547" i="5"/>
  <c r="S572" i="5"/>
  <c r="S574" i="5"/>
  <c r="S575" i="5"/>
  <c r="S564" i="5"/>
  <c r="S548" i="5"/>
  <c r="S543" i="5"/>
  <c r="S549" i="5"/>
  <c r="S701" i="5"/>
  <c r="S462" i="5"/>
  <c r="S603" i="5"/>
  <c r="S486" i="5"/>
  <c r="S484" i="5"/>
  <c r="S487" i="5"/>
  <c r="S488" i="5"/>
  <c r="S485" i="5"/>
  <c r="S489" i="5"/>
  <c r="S500" i="5"/>
  <c r="S490" i="5"/>
  <c r="S495" i="5"/>
  <c r="S479" i="5"/>
  <c r="S478" i="5"/>
  <c r="S480" i="5"/>
  <c r="S481" i="5"/>
  <c r="S482" i="5"/>
  <c r="S491" i="5"/>
  <c r="S473" i="5"/>
  <c r="S496" i="5"/>
  <c r="S492" i="5"/>
  <c r="S493" i="5"/>
  <c r="S527" i="5"/>
  <c r="S531" i="5"/>
  <c r="S536" i="5"/>
  <c r="S532" i="5"/>
  <c r="S530" i="5"/>
  <c r="S514" i="5"/>
  <c r="S512" i="5"/>
  <c r="S539" i="5"/>
  <c r="S525" i="5"/>
  <c r="S533" i="5"/>
  <c r="S528" i="5"/>
  <c r="S537" i="5"/>
  <c r="S509" i="5"/>
  <c r="S518" i="5"/>
  <c r="S541" i="5"/>
  <c r="S534" i="5"/>
  <c r="S519" i="5"/>
  <c r="S695" i="5"/>
  <c r="S520" i="5"/>
  <c r="S522" i="5"/>
  <c r="S538" i="5"/>
  <c r="S523" i="5"/>
  <c r="S526" i="5"/>
  <c r="S515" i="5"/>
  <c r="S516" i="5"/>
  <c r="S513" i="5"/>
  <c r="S517" i="5"/>
  <c r="S663" i="5"/>
  <c r="S666" i="5"/>
  <c r="S664" i="5"/>
  <c r="S662" i="5"/>
  <c r="S794" i="5"/>
  <c r="S659" i="5"/>
  <c r="S660" i="5"/>
  <c r="S383" i="5"/>
  <c r="S388" i="5"/>
  <c r="S386" i="5"/>
  <c r="S387" i="5"/>
  <c r="S382" i="5"/>
  <c r="S405" i="5"/>
  <c r="S406" i="5"/>
  <c r="S563" i="5"/>
  <c r="S483" i="5"/>
  <c r="S48" i="5"/>
  <c r="S49" i="5"/>
  <c r="S50" i="5"/>
  <c r="S55" i="5"/>
  <c r="S707" i="5"/>
  <c r="S561" i="5"/>
  <c r="S551" i="5"/>
  <c r="S573" i="5"/>
  <c r="S864" i="5"/>
  <c r="S69" i="5"/>
  <c r="S865" i="5"/>
  <c r="S866" i="5"/>
  <c r="S868" i="5"/>
  <c r="S869" i="5"/>
  <c r="S870" i="5"/>
  <c r="S871" i="5"/>
  <c r="S867" i="5"/>
  <c r="S872" i="5"/>
  <c r="S853" i="5"/>
  <c r="S854" i="5"/>
  <c r="S858" i="5"/>
  <c r="S856" i="5"/>
  <c r="S855" i="5"/>
  <c r="S851" i="5"/>
  <c r="S857" i="5"/>
  <c r="S562" i="5"/>
  <c r="P342" i="5"/>
  <c r="P361" i="5"/>
  <c r="P369" i="5"/>
  <c r="P362" i="5"/>
  <c r="P366" i="5"/>
  <c r="P363" i="5"/>
  <c r="P365" i="5"/>
  <c r="P374" i="5"/>
  <c r="P389" i="5"/>
  <c r="P390" i="5"/>
  <c r="P399" i="5"/>
  <c r="P400" i="5"/>
  <c r="P403" i="5"/>
  <c r="P407" i="5"/>
  <c r="P392" i="5"/>
  <c r="P408" i="5"/>
  <c r="P393" i="5"/>
  <c r="P391" i="5"/>
  <c r="P394" i="5"/>
  <c r="P395" i="5"/>
  <c r="P396" i="5"/>
  <c r="P397" i="5"/>
  <c r="P409" i="5"/>
  <c r="P402" i="5"/>
  <c r="P410" i="5"/>
  <c r="P398" i="5"/>
  <c r="P401" i="5"/>
  <c r="P415" i="5"/>
  <c r="P414" i="5"/>
  <c r="P416" i="5"/>
  <c r="P417" i="5"/>
  <c r="P413" i="5"/>
  <c r="P412" i="5"/>
  <c r="P418" i="5"/>
  <c r="P769" i="5"/>
  <c r="P770" i="5"/>
  <c r="P735" i="5"/>
  <c r="P685" i="5"/>
  <c r="P771" i="5"/>
  <c r="P524" i="5"/>
  <c r="P776" i="5"/>
  <c r="P775" i="5"/>
  <c r="P774" i="5"/>
  <c r="P596" i="5"/>
  <c r="P781" i="5"/>
  <c r="P814" i="5"/>
  <c r="P788" i="5"/>
  <c r="P789" i="5"/>
  <c r="P790" i="5"/>
  <c r="P805" i="5"/>
  <c r="P796" i="5"/>
  <c r="P795" i="5"/>
  <c r="P799" i="5"/>
  <c r="P313" i="5"/>
  <c r="P802" i="5"/>
  <c r="P845" i="5"/>
  <c r="P844" i="5"/>
  <c r="P817" i="5"/>
  <c r="P819" i="5"/>
  <c r="P424" i="5"/>
  <c r="P837" i="5"/>
  <c r="P753" i="5"/>
  <c r="P827" i="5"/>
  <c r="P824" i="5"/>
  <c r="P625" i="5"/>
  <c r="P832" i="5"/>
  <c r="P833" i="5"/>
  <c r="P831" i="5"/>
  <c r="P834" i="5"/>
  <c r="P815" i="5"/>
  <c r="P822" i="5"/>
  <c r="P762" i="5"/>
  <c r="P803" i="5"/>
  <c r="P848" i="5"/>
  <c r="P846" i="5"/>
  <c r="P816" i="5"/>
  <c r="P849" i="5"/>
  <c r="P850" i="5"/>
  <c r="P588" i="5"/>
  <c r="P714" i="5"/>
  <c r="P581" i="5"/>
  <c r="P813" i="5"/>
  <c r="P809" i="5"/>
  <c r="P806" i="5"/>
  <c r="P841" i="5"/>
  <c r="P840" i="5"/>
  <c r="P838" i="5"/>
  <c r="P754" i="5"/>
  <c r="P425" i="5"/>
  <c r="P426" i="5"/>
  <c r="P427" i="5"/>
  <c r="P430" i="5"/>
  <c r="P431" i="5"/>
  <c r="P422" i="5"/>
  <c r="P432" i="5"/>
  <c r="P433" i="5"/>
  <c r="P423" i="5"/>
  <c r="P434" i="5"/>
  <c r="P435" i="5"/>
  <c r="P436" i="5"/>
  <c r="P437" i="5"/>
  <c r="P633" i="5"/>
  <c r="P439" i="5"/>
  <c r="P440" i="5"/>
  <c r="P460" i="5"/>
  <c r="P441" i="5"/>
  <c r="P442" i="5"/>
  <c r="P443" i="5"/>
  <c r="P444" i="5"/>
  <c r="P445" i="5"/>
  <c r="P447" i="5"/>
  <c r="P448" i="5"/>
  <c r="P449" i="5"/>
  <c r="P450" i="5"/>
  <c r="P451" i="5"/>
  <c r="P452" i="5"/>
  <c r="P461" i="5"/>
  <c r="P453" i="5"/>
  <c r="P454" i="5"/>
  <c r="P455" i="5"/>
  <c r="P456" i="5"/>
  <c r="P458" i="5"/>
  <c r="P428" i="5"/>
  <c r="P656" i="5"/>
  <c r="P669" i="5"/>
  <c r="P830" i="5"/>
  <c r="P668" i="5"/>
  <c r="P670" i="5"/>
  <c r="P678" i="5"/>
  <c r="P679" i="5"/>
  <c r="P672" i="5"/>
  <c r="P680" i="5"/>
  <c r="P681" i="5"/>
  <c r="P768" i="5"/>
  <c r="P688" i="5"/>
  <c r="P686" i="5"/>
  <c r="P689" i="5"/>
  <c r="P691" i="5"/>
  <c r="P687" i="5"/>
  <c r="P694" i="5"/>
  <c r="P696" i="5"/>
  <c r="P699" i="5"/>
  <c r="P697" i="5"/>
  <c r="P698" i="5"/>
  <c r="P700" i="5"/>
  <c r="P787" i="5"/>
  <c r="P598" i="5"/>
  <c r="P703" i="5"/>
  <c r="P704" i="5"/>
  <c r="P745" i="5"/>
  <c r="P705" i="5"/>
  <c r="P708" i="5"/>
  <c r="P712" i="5"/>
  <c r="P710" i="5"/>
  <c r="P713" i="5"/>
  <c r="P706" i="5"/>
  <c r="P715" i="5"/>
  <c r="P716" i="5"/>
  <c r="P717" i="5"/>
  <c r="P652" i="5"/>
  <c r="P719" i="5"/>
  <c r="P720" i="5"/>
  <c r="P721" i="5"/>
  <c r="P722" i="5"/>
  <c r="P780" i="5"/>
  <c r="P777" i="5"/>
  <c r="P618" i="5"/>
  <c r="P619" i="5"/>
  <c r="P557" i="5"/>
  <c r="P542" i="5"/>
  <c r="P635" i="5"/>
  <c r="P733" i="5"/>
  <c r="P747" i="5"/>
  <c r="P726" i="5"/>
  <c r="P727" i="5"/>
  <c r="P839" i="5"/>
  <c r="P746" i="5"/>
  <c r="P750" i="5"/>
  <c r="P743" i="5"/>
  <c r="P740" i="5"/>
  <c r="P734" i="5"/>
  <c r="P738" i="5"/>
  <c r="P725" i="5"/>
  <c r="P739" i="5"/>
  <c r="P757" i="5"/>
  <c r="P755" i="5"/>
  <c r="P756" i="5"/>
  <c r="P724" i="5"/>
  <c r="P807" i="5"/>
  <c r="P621" i="5"/>
  <c r="P759" i="5"/>
  <c r="P421" i="5"/>
  <c r="P767" i="5"/>
  <c r="P764" i="5"/>
  <c r="P661" i="5"/>
  <c r="P642" i="5"/>
  <c r="P643" i="5"/>
  <c r="P644" i="5"/>
  <c r="P645" i="5"/>
  <c r="P636" i="5"/>
  <c r="P637" i="5"/>
  <c r="P638" i="5"/>
  <c r="P646" i="5"/>
  <c r="P647" i="5"/>
  <c r="P655" i="5"/>
  <c r="P639" i="5"/>
  <c r="P640" i="5"/>
  <c r="P649" i="5"/>
  <c r="P578" i="5"/>
  <c r="P653" i="5"/>
  <c r="P654" i="5"/>
  <c r="P650" i="5"/>
  <c r="P785" i="5"/>
  <c r="P786" i="5"/>
  <c r="P784" i="5"/>
  <c r="P617" i="5"/>
  <c r="P622" i="5"/>
  <c r="P629" i="5"/>
  <c r="P630" i="5"/>
  <c r="P634" i="5"/>
  <c r="P623" i="5"/>
  <c r="P631" i="5"/>
  <c r="P624" i="5"/>
  <c r="P677" i="5"/>
  <c r="P626" i="5"/>
  <c r="P628" i="5"/>
  <c r="P627" i="5"/>
  <c r="P579" i="5"/>
  <c r="P584" i="5"/>
  <c r="P585" i="5"/>
  <c r="P587" i="5"/>
  <c r="P582" i="5"/>
  <c r="P667" i="5"/>
  <c r="P379" i="5"/>
  <c r="P592" i="5"/>
  <c r="P591" i="5"/>
  <c r="P457" i="5"/>
  <c r="P589" i="5"/>
  <c r="P590" i="5"/>
  <c r="P600" i="5"/>
  <c r="P602" i="5"/>
  <c r="P823" i="5"/>
  <c r="P702" i="5"/>
  <c r="P510" i="5"/>
  <c r="P610" i="5"/>
  <c r="P611" i="5"/>
  <c r="P612" i="5"/>
  <c r="P609" i="5"/>
  <c r="P614" i="5"/>
  <c r="P605" i="5"/>
  <c r="P521" i="5"/>
  <c r="P608" i="5"/>
  <c r="P615" i="5"/>
  <c r="P606" i="5"/>
  <c r="P607" i="5"/>
  <c r="P673" i="5"/>
  <c r="P693" i="5"/>
  <c r="P544" i="5"/>
  <c r="P566" i="5"/>
  <c r="P567" i="5"/>
  <c r="P568" i="5"/>
  <c r="P569" i="5"/>
  <c r="P570" i="5"/>
  <c r="P571" i="5"/>
  <c r="P552" i="5"/>
  <c r="P553" i="5"/>
  <c r="P554" i="5"/>
  <c r="P555" i="5"/>
  <c r="P558" i="5"/>
  <c r="P556" i="5"/>
  <c r="P559" i="5"/>
  <c r="P560" i="5"/>
  <c r="P565" i="5"/>
  <c r="P545" i="5"/>
  <c r="P674" i="5"/>
  <c r="P546" i="5"/>
  <c r="P472" i="5"/>
  <c r="P547" i="5"/>
  <c r="P572" i="5"/>
  <c r="P574" i="5"/>
  <c r="P575" i="5"/>
  <c r="P564" i="5"/>
  <c r="P548" i="5"/>
  <c r="P543" i="5"/>
  <c r="P549" i="5"/>
  <c r="P701" i="5"/>
  <c r="P462" i="5"/>
  <c r="P603" i="5"/>
  <c r="P486" i="5"/>
  <c r="P484" i="5"/>
  <c r="P487" i="5"/>
  <c r="P488" i="5"/>
  <c r="P485" i="5"/>
  <c r="P489" i="5"/>
  <c r="P500" i="5"/>
  <c r="P490" i="5"/>
  <c r="P495" i="5"/>
  <c r="P479" i="5"/>
  <c r="P478" i="5"/>
  <c r="P480" i="5"/>
  <c r="P481" i="5"/>
  <c r="P482" i="5"/>
  <c r="P491" i="5"/>
  <c r="P473" i="5"/>
  <c r="P496" i="5"/>
  <c r="P492" i="5"/>
  <c r="P493" i="5"/>
  <c r="P529" i="5"/>
  <c r="P527" i="5"/>
  <c r="P531" i="5"/>
  <c r="P536" i="5"/>
  <c r="P532" i="5"/>
  <c r="P530" i="5"/>
  <c r="P514" i="5"/>
  <c r="P512" i="5"/>
  <c r="P539" i="5"/>
  <c r="P525" i="5"/>
  <c r="P533" i="5"/>
  <c r="P528" i="5"/>
  <c r="P537" i="5"/>
  <c r="P509" i="5"/>
  <c r="P518" i="5"/>
  <c r="P541" i="5"/>
  <c r="P534" i="5"/>
  <c r="P519" i="5"/>
  <c r="P695" i="5"/>
  <c r="P520" i="5"/>
  <c r="P522" i="5"/>
  <c r="P538" i="5"/>
  <c r="P523" i="5"/>
  <c r="P526" i="5"/>
  <c r="P515" i="5"/>
  <c r="P516" i="5"/>
  <c r="P513" i="5"/>
  <c r="P517" i="5"/>
  <c r="P658" i="5"/>
  <c r="P663" i="5"/>
  <c r="P666" i="5"/>
  <c r="P664" i="5"/>
  <c r="P662" i="5"/>
  <c r="P794" i="5"/>
  <c r="P659" i="5"/>
  <c r="P660" i="5"/>
  <c r="P383" i="5"/>
  <c r="P388" i="5"/>
  <c r="P386" i="5"/>
  <c r="P387" i="5"/>
  <c r="P382" i="5"/>
  <c r="P405" i="5"/>
  <c r="P406" i="5"/>
  <c r="P563" i="5"/>
  <c r="P483" i="5"/>
  <c r="P48" i="5"/>
  <c r="P49" i="5"/>
  <c r="P50" i="5"/>
  <c r="P55" i="5"/>
  <c r="P707" i="5"/>
  <c r="P561" i="5"/>
  <c r="P551" i="5"/>
  <c r="P573" i="5"/>
  <c r="P864" i="5"/>
  <c r="P69" i="5"/>
  <c r="P865" i="5"/>
  <c r="P866" i="5"/>
  <c r="P868" i="5"/>
  <c r="P869" i="5"/>
  <c r="P870" i="5"/>
  <c r="P871" i="5"/>
  <c r="P867" i="5"/>
  <c r="P872" i="5"/>
  <c r="P853" i="5"/>
  <c r="P854" i="5"/>
  <c r="P858" i="5"/>
  <c r="P856" i="5"/>
  <c r="P855" i="5"/>
  <c r="P851" i="5"/>
  <c r="P857" i="5"/>
  <c r="P562" i="5"/>
  <c r="N342" i="5"/>
  <c r="N361" i="5"/>
  <c r="N369" i="5"/>
  <c r="N362" i="5"/>
  <c r="N366" i="5"/>
  <c r="N363" i="5"/>
  <c r="N365" i="5"/>
  <c r="N374" i="5"/>
  <c r="N389" i="5"/>
  <c r="N390" i="5"/>
  <c r="N399" i="5"/>
  <c r="N400" i="5"/>
  <c r="N403" i="5"/>
  <c r="N407" i="5"/>
  <c r="N392" i="5"/>
  <c r="N408" i="5"/>
  <c r="N393" i="5"/>
  <c r="N391" i="5"/>
  <c r="N394" i="5"/>
  <c r="N395" i="5"/>
  <c r="N396" i="5"/>
  <c r="N397" i="5"/>
  <c r="N409" i="5"/>
  <c r="N402" i="5"/>
  <c r="N410" i="5"/>
  <c r="N398" i="5"/>
  <c r="N401" i="5"/>
  <c r="N415" i="5"/>
  <c r="N414" i="5"/>
  <c r="N416" i="5"/>
  <c r="N417" i="5"/>
  <c r="N413" i="5"/>
  <c r="N412" i="5"/>
  <c r="N418" i="5"/>
  <c r="N769" i="5"/>
  <c r="N770" i="5"/>
  <c r="N735" i="5"/>
  <c r="N685" i="5"/>
  <c r="N771" i="5"/>
  <c r="N524" i="5"/>
  <c r="N776" i="5"/>
  <c r="N775" i="5"/>
  <c r="N774" i="5"/>
  <c r="N596" i="5"/>
  <c r="N781" i="5"/>
  <c r="N814" i="5"/>
  <c r="N788" i="5"/>
  <c r="N789" i="5"/>
  <c r="N790" i="5"/>
  <c r="N805" i="5"/>
  <c r="N796" i="5"/>
  <c r="N795" i="5"/>
  <c r="N799" i="5"/>
  <c r="N313" i="5"/>
  <c r="N802" i="5"/>
  <c r="N845" i="5"/>
  <c r="N844" i="5"/>
  <c r="N817" i="5"/>
  <c r="N819" i="5"/>
  <c r="N424" i="5"/>
  <c r="N837" i="5"/>
  <c r="N753" i="5"/>
  <c r="N827" i="5"/>
  <c r="N824" i="5"/>
  <c r="N625" i="5"/>
  <c r="N832" i="5"/>
  <c r="N833" i="5"/>
  <c r="N831" i="5"/>
  <c r="N834" i="5"/>
  <c r="N815" i="5"/>
  <c r="N822" i="5"/>
  <c r="N762" i="5"/>
  <c r="N803" i="5"/>
  <c r="N848" i="5"/>
  <c r="N846" i="5"/>
  <c r="N816" i="5"/>
  <c r="N849" i="5"/>
  <c r="N850" i="5"/>
  <c r="N588" i="5"/>
  <c r="N714" i="5"/>
  <c r="N581" i="5"/>
  <c r="N813" i="5"/>
  <c r="N809" i="5"/>
  <c r="N806" i="5"/>
  <c r="N841" i="5"/>
  <c r="N840" i="5"/>
  <c r="N838" i="5"/>
  <c r="N754" i="5"/>
  <c r="N425" i="5"/>
  <c r="N426" i="5"/>
  <c r="N427" i="5"/>
  <c r="N430" i="5"/>
  <c r="N431" i="5"/>
  <c r="N422" i="5"/>
  <c r="N432" i="5"/>
  <c r="N433" i="5"/>
  <c r="N423" i="5"/>
  <c r="N434" i="5"/>
  <c r="N435" i="5"/>
  <c r="N436" i="5"/>
  <c r="N437" i="5"/>
  <c r="N633" i="5"/>
  <c r="N439" i="5"/>
  <c r="N440" i="5"/>
  <c r="N460" i="5"/>
  <c r="N441" i="5"/>
  <c r="N442" i="5"/>
  <c r="N443" i="5"/>
  <c r="N444" i="5"/>
  <c r="N445" i="5"/>
  <c r="N447" i="5"/>
  <c r="N448" i="5"/>
  <c r="N449" i="5"/>
  <c r="N450" i="5"/>
  <c r="N451" i="5"/>
  <c r="N452" i="5"/>
  <c r="N461" i="5"/>
  <c r="N453" i="5"/>
  <c r="N454" i="5"/>
  <c r="N455" i="5"/>
  <c r="N456" i="5"/>
  <c r="N458" i="5"/>
  <c r="N428" i="5"/>
  <c r="N656" i="5"/>
  <c r="N669" i="5"/>
  <c r="N830" i="5"/>
  <c r="N668" i="5"/>
  <c r="N670" i="5"/>
  <c r="N678" i="5"/>
  <c r="N679" i="5"/>
  <c r="N672" i="5"/>
  <c r="N680" i="5"/>
  <c r="N681" i="5"/>
  <c r="N768" i="5"/>
  <c r="N688" i="5"/>
  <c r="N686" i="5"/>
  <c r="N689" i="5"/>
  <c r="N691" i="5"/>
  <c r="N687" i="5"/>
  <c r="N694" i="5"/>
  <c r="N696" i="5"/>
  <c r="N699" i="5"/>
  <c r="N697" i="5"/>
  <c r="N698" i="5"/>
  <c r="N700" i="5"/>
  <c r="N787" i="5"/>
  <c r="N598" i="5"/>
  <c r="N703" i="5"/>
  <c r="N704" i="5"/>
  <c r="N745" i="5"/>
  <c r="N705" i="5"/>
  <c r="N708" i="5"/>
  <c r="N712" i="5"/>
  <c r="N710" i="5"/>
  <c r="N713" i="5"/>
  <c r="N706" i="5"/>
  <c r="N715" i="5"/>
  <c r="N716" i="5"/>
  <c r="N717" i="5"/>
  <c r="N652" i="5"/>
  <c r="N719" i="5"/>
  <c r="N720" i="5"/>
  <c r="N721" i="5"/>
  <c r="N722" i="5"/>
  <c r="N780" i="5"/>
  <c r="N777" i="5"/>
  <c r="N618" i="5"/>
  <c r="N619" i="5"/>
  <c r="N557" i="5"/>
  <c r="N542" i="5"/>
  <c r="N635" i="5"/>
  <c r="N733" i="5"/>
  <c r="N747" i="5"/>
  <c r="N726" i="5"/>
  <c r="N727" i="5"/>
  <c r="N839" i="5"/>
  <c r="N746" i="5"/>
  <c r="N750" i="5"/>
  <c r="N743" i="5"/>
  <c r="N740" i="5"/>
  <c r="N734" i="5"/>
  <c r="N738" i="5"/>
  <c r="N725" i="5"/>
  <c r="N739" i="5"/>
  <c r="N724" i="5"/>
  <c r="N807" i="5"/>
  <c r="N621" i="5"/>
  <c r="N759" i="5"/>
  <c r="N421" i="5"/>
  <c r="N767" i="5"/>
  <c r="N764" i="5"/>
  <c r="N661" i="5"/>
  <c r="N642" i="5"/>
  <c r="N643" i="5"/>
  <c r="N644" i="5"/>
  <c r="N645" i="5"/>
  <c r="N636" i="5"/>
  <c r="N637" i="5"/>
  <c r="N638" i="5"/>
  <c r="N646" i="5"/>
  <c r="N647" i="5"/>
  <c r="N655" i="5"/>
  <c r="N639" i="5"/>
  <c r="N640" i="5"/>
  <c r="N649" i="5"/>
  <c r="N578" i="5"/>
  <c r="N653" i="5"/>
  <c r="N654" i="5"/>
  <c r="N650" i="5"/>
  <c r="N785" i="5"/>
  <c r="N786" i="5"/>
  <c r="N784" i="5"/>
  <c r="N617" i="5"/>
  <c r="N622" i="5"/>
  <c r="N629" i="5"/>
  <c r="N630" i="5"/>
  <c r="N634" i="5"/>
  <c r="N623" i="5"/>
  <c r="N631" i="5"/>
  <c r="N624" i="5"/>
  <c r="N677" i="5"/>
  <c r="N626" i="5"/>
  <c r="N628" i="5"/>
  <c r="N627" i="5"/>
  <c r="N579" i="5"/>
  <c r="N584" i="5"/>
  <c r="N585" i="5"/>
  <c r="N587" i="5"/>
  <c r="N582" i="5"/>
  <c r="N667" i="5"/>
  <c r="N379" i="5"/>
  <c r="N592" i="5"/>
  <c r="N591" i="5"/>
  <c r="N457" i="5"/>
  <c r="N589" i="5"/>
  <c r="N590" i="5"/>
  <c r="N600" i="5"/>
  <c r="N602" i="5"/>
  <c r="N823" i="5"/>
  <c r="N702" i="5"/>
  <c r="N510" i="5"/>
  <c r="N610" i="5"/>
  <c r="N611" i="5"/>
  <c r="N612" i="5"/>
  <c r="N609" i="5"/>
  <c r="N614" i="5"/>
  <c r="N605" i="5"/>
  <c r="N521" i="5"/>
  <c r="N608" i="5"/>
  <c r="N615" i="5"/>
  <c r="N606" i="5"/>
  <c r="N607" i="5"/>
  <c r="N673" i="5"/>
  <c r="N693" i="5"/>
  <c r="N544" i="5"/>
  <c r="N566" i="5"/>
  <c r="N567" i="5"/>
  <c r="N568" i="5"/>
  <c r="N569" i="5"/>
  <c r="N570" i="5"/>
  <c r="N571" i="5"/>
  <c r="N552" i="5"/>
  <c r="N553" i="5"/>
  <c r="N554" i="5"/>
  <c r="N555" i="5"/>
  <c r="N558" i="5"/>
  <c r="N556" i="5"/>
  <c r="N559" i="5"/>
  <c r="N560" i="5"/>
  <c r="N565" i="5"/>
  <c r="N545" i="5"/>
  <c r="N674" i="5"/>
  <c r="N546" i="5"/>
  <c r="N472" i="5"/>
  <c r="N547" i="5"/>
  <c r="N572" i="5"/>
  <c r="N574" i="5"/>
  <c r="N575" i="5"/>
  <c r="N564" i="5"/>
  <c r="N548" i="5"/>
  <c r="N543" i="5"/>
  <c r="N549" i="5"/>
  <c r="N701" i="5"/>
  <c r="N462" i="5"/>
  <c r="N603" i="5"/>
  <c r="N486" i="5"/>
  <c r="N484" i="5"/>
  <c r="N487" i="5"/>
  <c r="N488" i="5"/>
  <c r="N485" i="5"/>
  <c r="N489" i="5"/>
  <c r="N500" i="5"/>
  <c r="N490" i="5"/>
  <c r="N495" i="5"/>
  <c r="N479" i="5"/>
  <c r="N478" i="5"/>
  <c r="N480" i="5"/>
  <c r="N481" i="5"/>
  <c r="N482" i="5"/>
  <c r="N491" i="5"/>
  <c r="N473" i="5"/>
  <c r="N496" i="5"/>
  <c r="N492" i="5"/>
  <c r="N493" i="5"/>
  <c r="N529" i="5"/>
  <c r="N527" i="5"/>
  <c r="N531" i="5"/>
  <c r="N536" i="5"/>
  <c r="N532" i="5"/>
  <c r="N530" i="5"/>
  <c r="N514" i="5"/>
  <c r="N512" i="5"/>
  <c r="N539" i="5"/>
  <c r="N525" i="5"/>
  <c r="N533" i="5"/>
  <c r="N528" i="5"/>
  <c r="N537" i="5"/>
  <c r="N509" i="5"/>
  <c r="N518" i="5"/>
  <c r="N541" i="5"/>
  <c r="N534" i="5"/>
  <c r="N519" i="5"/>
  <c r="N695" i="5"/>
  <c r="N520" i="5"/>
  <c r="N522" i="5"/>
  <c r="N538" i="5"/>
  <c r="N523" i="5"/>
  <c r="N526" i="5"/>
  <c r="N515" i="5"/>
  <c r="N516" i="5"/>
  <c r="N513" i="5"/>
  <c r="N517" i="5"/>
  <c r="N658" i="5"/>
  <c r="N663" i="5"/>
  <c r="N666" i="5"/>
  <c r="N664" i="5"/>
  <c r="N662" i="5"/>
  <c r="N794" i="5"/>
  <c r="N659" i="5"/>
  <c r="N660" i="5"/>
  <c r="N383" i="5"/>
  <c r="N388" i="5"/>
  <c r="N386" i="5"/>
  <c r="N387" i="5"/>
  <c r="N382" i="5"/>
  <c r="N405" i="5"/>
  <c r="N406" i="5"/>
  <c r="N563" i="5"/>
  <c r="N483" i="5"/>
  <c r="N48" i="5"/>
  <c r="N49" i="5"/>
  <c r="N50" i="5"/>
  <c r="N55" i="5"/>
  <c r="N707" i="5"/>
  <c r="N561" i="5"/>
  <c r="N551" i="5"/>
  <c r="N573" i="5"/>
  <c r="N864" i="5"/>
  <c r="N69" i="5"/>
  <c r="N865" i="5"/>
  <c r="N866" i="5"/>
  <c r="N868" i="5"/>
  <c r="N869" i="5"/>
  <c r="N870" i="5"/>
  <c r="N871" i="5"/>
  <c r="N867" i="5"/>
  <c r="N872" i="5"/>
  <c r="N853" i="5"/>
  <c r="N854" i="5"/>
  <c r="N858" i="5"/>
  <c r="N856" i="5"/>
  <c r="N855" i="5"/>
  <c r="N851" i="5"/>
  <c r="N857" i="5"/>
  <c r="N562" i="5"/>
  <c r="K342" i="5"/>
  <c r="K361" i="5"/>
  <c r="K369" i="5"/>
  <c r="K362" i="5"/>
  <c r="K366" i="5"/>
  <c r="K363" i="5"/>
  <c r="K365" i="5"/>
  <c r="K374" i="5"/>
  <c r="K389" i="5"/>
  <c r="K390" i="5"/>
  <c r="K399" i="5"/>
  <c r="K400" i="5"/>
  <c r="K403" i="5"/>
  <c r="K407" i="5"/>
  <c r="K392" i="5"/>
  <c r="K408" i="5"/>
  <c r="K393" i="5"/>
  <c r="K391" i="5"/>
  <c r="K394" i="5"/>
  <c r="K395" i="5"/>
  <c r="K396" i="5"/>
  <c r="K397" i="5"/>
  <c r="K409" i="5"/>
  <c r="K402" i="5"/>
  <c r="K410" i="5"/>
  <c r="K398" i="5"/>
  <c r="K401" i="5"/>
  <c r="K415" i="5"/>
  <c r="K414" i="5"/>
  <c r="K416" i="5"/>
  <c r="K417" i="5"/>
  <c r="K413" i="5"/>
  <c r="K412" i="5"/>
  <c r="K418" i="5"/>
  <c r="K769" i="5"/>
  <c r="K770" i="5"/>
  <c r="K735" i="5"/>
  <c r="K685" i="5"/>
  <c r="K771" i="5"/>
  <c r="K524" i="5"/>
  <c r="K776" i="5"/>
  <c r="K775" i="5"/>
  <c r="K774" i="5"/>
  <c r="K596" i="5"/>
  <c r="K781" i="5"/>
  <c r="K814" i="5"/>
  <c r="K788" i="5"/>
  <c r="K789" i="5"/>
  <c r="K790" i="5"/>
  <c r="K805" i="5"/>
  <c r="K796" i="5"/>
  <c r="K795" i="5"/>
  <c r="K799" i="5"/>
  <c r="K313" i="5"/>
  <c r="K802" i="5"/>
  <c r="K845" i="5"/>
  <c r="K844" i="5"/>
  <c r="K817" i="5"/>
  <c r="K819" i="5"/>
  <c r="K424" i="5"/>
  <c r="K837" i="5"/>
  <c r="K753" i="5"/>
  <c r="K827" i="5"/>
  <c r="K824" i="5"/>
  <c r="K625" i="5"/>
  <c r="K832" i="5"/>
  <c r="K833" i="5"/>
  <c r="K831" i="5"/>
  <c r="K834" i="5"/>
  <c r="K815" i="5"/>
  <c r="K822" i="5"/>
  <c r="K762" i="5"/>
  <c r="K803" i="5"/>
  <c r="K848" i="5"/>
  <c r="K846" i="5"/>
  <c r="K816" i="5"/>
  <c r="K850" i="5"/>
  <c r="K588" i="5"/>
  <c r="K714" i="5"/>
  <c r="K581" i="5"/>
  <c r="K813" i="5"/>
  <c r="K809" i="5"/>
  <c r="K806" i="5"/>
  <c r="K841" i="5"/>
  <c r="K840" i="5"/>
  <c r="K838" i="5"/>
  <c r="K754" i="5"/>
  <c r="K425" i="5"/>
  <c r="K426" i="5"/>
  <c r="K427" i="5"/>
  <c r="K430" i="5"/>
  <c r="K431" i="5"/>
  <c r="K422" i="5"/>
  <c r="K432" i="5"/>
  <c r="K433" i="5"/>
  <c r="K423" i="5"/>
  <c r="K434" i="5"/>
  <c r="K435" i="5"/>
  <c r="K436" i="5"/>
  <c r="K437" i="5"/>
  <c r="K633" i="5"/>
  <c r="K439" i="5"/>
  <c r="K440" i="5"/>
  <c r="K460" i="5"/>
  <c r="K441" i="5"/>
  <c r="K442" i="5"/>
  <c r="K443" i="5"/>
  <c r="K444" i="5"/>
  <c r="K445" i="5"/>
  <c r="K447" i="5"/>
  <c r="K448" i="5"/>
  <c r="K449" i="5"/>
  <c r="K450" i="5"/>
  <c r="K451" i="5"/>
  <c r="K452" i="5"/>
  <c r="K461" i="5"/>
  <c r="K453" i="5"/>
  <c r="K454" i="5"/>
  <c r="K455" i="5"/>
  <c r="K456" i="5"/>
  <c r="K458" i="5"/>
  <c r="K428" i="5"/>
  <c r="K656" i="5"/>
  <c r="K669" i="5"/>
  <c r="K830" i="5"/>
  <c r="K668" i="5"/>
  <c r="K670" i="5"/>
  <c r="K678" i="5"/>
  <c r="K679" i="5"/>
  <c r="K672" i="5"/>
  <c r="K680" i="5"/>
  <c r="K681" i="5"/>
  <c r="K768" i="5"/>
  <c r="K688" i="5"/>
  <c r="K686" i="5"/>
  <c r="K689" i="5"/>
  <c r="K691" i="5"/>
  <c r="K687" i="5"/>
  <c r="K694" i="5"/>
  <c r="K696" i="5"/>
  <c r="K699" i="5"/>
  <c r="K697" i="5"/>
  <c r="K698" i="5"/>
  <c r="K700" i="5"/>
  <c r="K787" i="5"/>
  <c r="K598" i="5"/>
  <c r="K703" i="5"/>
  <c r="K704" i="5"/>
  <c r="K745" i="5"/>
  <c r="K705" i="5"/>
  <c r="K708" i="5"/>
  <c r="K712" i="5"/>
  <c r="K710" i="5"/>
  <c r="K713" i="5"/>
  <c r="K706" i="5"/>
  <c r="K715" i="5"/>
  <c r="K716" i="5"/>
  <c r="K717" i="5"/>
  <c r="K652" i="5"/>
  <c r="K719" i="5"/>
  <c r="K720" i="5"/>
  <c r="K721" i="5"/>
  <c r="K722" i="5"/>
  <c r="K780" i="5"/>
  <c r="K777" i="5"/>
  <c r="K618" i="5"/>
  <c r="K619" i="5"/>
  <c r="K557" i="5"/>
  <c r="K542" i="5"/>
  <c r="K635" i="5"/>
  <c r="K733" i="5"/>
  <c r="K747" i="5"/>
  <c r="K726" i="5"/>
  <c r="K727" i="5"/>
  <c r="K839" i="5"/>
  <c r="K746" i="5"/>
  <c r="K750" i="5"/>
  <c r="K743" i="5"/>
  <c r="K740" i="5"/>
  <c r="K734" i="5"/>
  <c r="K738" i="5"/>
  <c r="K725" i="5"/>
  <c r="K739" i="5"/>
  <c r="K757" i="5"/>
  <c r="K756" i="5"/>
  <c r="K724" i="5"/>
  <c r="K807" i="5"/>
  <c r="K621" i="5"/>
  <c r="K759" i="5"/>
  <c r="K421" i="5"/>
  <c r="K767" i="5"/>
  <c r="K764" i="5"/>
  <c r="K661" i="5"/>
  <c r="K642" i="5"/>
  <c r="K643" i="5"/>
  <c r="K644" i="5"/>
  <c r="K645" i="5"/>
  <c r="K637" i="5"/>
  <c r="K638" i="5"/>
  <c r="K646" i="5"/>
  <c r="K647" i="5"/>
  <c r="K655" i="5"/>
  <c r="K639" i="5"/>
  <c r="K640" i="5"/>
  <c r="K649" i="5"/>
  <c r="K578" i="5"/>
  <c r="K653" i="5"/>
  <c r="K654" i="5"/>
  <c r="K650" i="5"/>
  <c r="K785" i="5"/>
  <c r="K786" i="5"/>
  <c r="K784" i="5"/>
  <c r="K617" i="5"/>
  <c r="K622" i="5"/>
  <c r="K629" i="5"/>
  <c r="K630" i="5"/>
  <c r="K634" i="5"/>
  <c r="K623" i="5"/>
  <c r="K631" i="5"/>
  <c r="K624" i="5"/>
  <c r="K677" i="5"/>
  <c r="K626" i="5"/>
  <c r="K628" i="5"/>
  <c r="K627" i="5"/>
  <c r="K579" i="5"/>
  <c r="K584" i="5"/>
  <c r="K585" i="5"/>
  <c r="K587" i="5"/>
  <c r="K582" i="5"/>
  <c r="K667" i="5"/>
  <c r="K379" i="5"/>
  <c r="K592" i="5"/>
  <c r="K591" i="5"/>
  <c r="K457" i="5"/>
  <c r="K589" i="5"/>
  <c r="K590" i="5"/>
  <c r="K600" i="5"/>
  <c r="K602" i="5"/>
  <c r="K823" i="5"/>
  <c r="K702" i="5"/>
  <c r="K510" i="5"/>
  <c r="K610" i="5"/>
  <c r="K611" i="5"/>
  <c r="K612" i="5"/>
  <c r="K609" i="5"/>
  <c r="K614" i="5"/>
  <c r="K605" i="5"/>
  <c r="K521" i="5"/>
  <c r="K608" i="5"/>
  <c r="K615" i="5"/>
  <c r="K606" i="5"/>
  <c r="K607" i="5"/>
  <c r="K673" i="5"/>
  <c r="K693" i="5"/>
  <c r="K544" i="5"/>
  <c r="K566" i="5"/>
  <c r="K567" i="5"/>
  <c r="K568" i="5"/>
  <c r="K569" i="5"/>
  <c r="K570" i="5"/>
  <c r="K571" i="5"/>
  <c r="K552" i="5"/>
  <c r="K553" i="5"/>
  <c r="K554" i="5"/>
  <c r="K555" i="5"/>
  <c r="K558" i="5"/>
  <c r="K556" i="5"/>
  <c r="K559" i="5"/>
  <c r="K560" i="5"/>
  <c r="K565" i="5"/>
  <c r="K545" i="5"/>
  <c r="K674" i="5"/>
  <c r="K546" i="5"/>
  <c r="K547" i="5"/>
  <c r="K572" i="5"/>
  <c r="K574" i="5"/>
  <c r="K575" i="5"/>
  <c r="K564" i="5"/>
  <c r="K548" i="5"/>
  <c r="K543" i="5"/>
  <c r="K549" i="5"/>
  <c r="K701" i="5"/>
  <c r="K462" i="5"/>
  <c r="K603" i="5"/>
  <c r="K486" i="5"/>
  <c r="K484" i="5"/>
  <c r="K487" i="5"/>
  <c r="K488" i="5"/>
  <c r="K485" i="5"/>
  <c r="K489" i="5"/>
  <c r="K500" i="5"/>
  <c r="K490" i="5"/>
  <c r="K495" i="5"/>
  <c r="K479" i="5"/>
  <c r="K478" i="5"/>
  <c r="K480" i="5"/>
  <c r="K481" i="5"/>
  <c r="K482" i="5"/>
  <c r="K491" i="5"/>
  <c r="K473" i="5"/>
  <c r="K496" i="5"/>
  <c r="K492" i="5"/>
  <c r="K493" i="5"/>
  <c r="K529" i="5"/>
  <c r="K527" i="5"/>
  <c r="K531" i="5"/>
  <c r="K536" i="5"/>
  <c r="K532" i="5"/>
  <c r="K530" i="5"/>
  <c r="K514" i="5"/>
  <c r="K539" i="5"/>
  <c r="K525" i="5"/>
  <c r="K533" i="5"/>
  <c r="K528" i="5"/>
  <c r="K537" i="5"/>
  <c r="K509" i="5"/>
  <c r="K541" i="5"/>
  <c r="K534" i="5"/>
  <c r="K695" i="5"/>
  <c r="K538" i="5"/>
  <c r="K526" i="5"/>
  <c r="K658" i="5"/>
  <c r="K663" i="5"/>
  <c r="K666" i="5"/>
  <c r="K664" i="5"/>
  <c r="K662" i="5"/>
  <c r="K794" i="5"/>
  <c r="R794" i="5" s="1"/>
  <c r="K659" i="5"/>
  <c r="K660" i="5"/>
  <c r="K383" i="5"/>
  <c r="K388" i="5"/>
  <c r="K386" i="5"/>
  <c r="K382" i="5"/>
  <c r="K405" i="5"/>
  <c r="K406" i="5"/>
  <c r="K563" i="5"/>
  <c r="K483" i="5"/>
  <c r="K48" i="5"/>
  <c r="K49" i="5"/>
  <c r="K50" i="5"/>
  <c r="K55" i="5"/>
  <c r="K707" i="5"/>
  <c r="K561" i="5"/>
  <c r="K551" i="5"/>
  <c r="K573" i="5"/>
  <c r="K864" i="5"/>
  <c r="K69" i="5"/>
  <c r="K865" i="5"/>
  <c r="K866" i="5"/>
  <c r="K868" i="5"/>
  <c r="K869" i="5"/>
  <c r="K870" i="5"/>
  <c r="K871" i="5"/>
  <c r="K867" i="5"/>
  <c r="K872" i="5"/>
  <c r="K853" i="5"/>
  <c r="K854" i="5"/>
  <c r="K858" i="5"/>
  <c r="K856" i="5"/>
  <c r="K855" i="5"/>
  <c r="K851" i="5"/>
  <c r="K857" i="5"/>
  <c r="K562" i="5"/>
  <c r="S274" i="5"/>
  <c r="S271" i="5"/>
  <c r="S269" i="5"/>
  <c r="S280" i="5"/>
  <c r="S16" i="5"/>
  <c r="S272" i="5"/>
  <c r="S270" i="5"/>
  <c r="S321" i="5"/>
  <c r="S322" i="5"/>
  <c r="S325" i="5"/>
  <c r="S343" i="5"/>
  <c r="S348" i="5"/>
  <c r="S330" i="5"/>
  <c r="S331" i="5"/>
  <c r="S332" i="5"/>
  <c r="S333" i="5"/>
  <c r="S334" i="5"/>
  <c r="S335" i="5"/>
  <c r="S337" i="5"/>
  <c r="S338" i="5"/>
  <c r="S339" i="5"/>
  <c r="S326" i="5"/>
  <c r="S327" i="5"/>
  <c r="S329" i="5"/>
  <c r="S340" i="5"/>
  <c r="S341" i="5"/>
  <c r="S297" i="5"/>
  <c r="S286" i="5"/>
  <c r="S284" i="5"/>
  <c r="S285" i="5"/>
  <c r="S657" i="5"/>
  <c r="S751" i="5"/>
  <c r="S752" i="5"/>
  <c r="S283" i="5"/>
  <c r="S282" i="5"/>
  <c r="S312" i="5"/>
  <c r="S316" i="5"/>
  <c r="S315" i="5"/>
  <c r="S317" i="5"/>
  <c r="S320" i="5"/>
  <c r="S319" i="5"/>
  <c r="S318" i="5"/>
  <c r="S288" i="5"/>
  <c r="S293" i="5"/>
  <c r="S298" i="5"/>
  <c r="S305" i="5"/>
  <c r="S289" i="5"/>
  <c r="S287" i="5"/>
  <c r="S299" i="5"/>
  <c r="S300" i="5"/>
  <c r="S290" i="5"/>
  <c r="S291" i="5"/>
  <c r="S292" i="5"/>
  <c r="S301" i="5"/>
  <c r="S302" i="5"/>
  <c r="S303" i="5"/>
  <c r="S295" i="5"/>
  <c r="S294" i="5"/>
  <c r="S304" i="5"/>
  <c r="P274" i="5"/>
  <c r="P271" i="5"/>
  <c r="P269" i="5"/>
  <c r="P280" i="5"/>
  <c r="P16" i="5"/>
  <c r="P272" i="5"/>
  <c r="P270" i="5"/>
  <c r="P321" i="5"/>
  <c r="P322" i="5"/>
  <c r="P325" i="5"/>
  <c r="P343" i="5"/>
  <c r="P348" i="5"/>
  <c r="P330" i="5"/>
  <c r="P331" i="5"/>
  <c r="P332" i="5"/>
  <c r="P333" i="5"/>
  <c r="P334" i="5"/>
  <c r="P335" i="5"/>
  <c r="P337" i="5"/>
  <c r="P338" i="5"/>
  <c r="P339" i="5"/>
  <c r="P326" i="5"/>
  <c r="P327" i="5"/>
  <c r="P329" i="5"/>
  <c r="P340" i="5"/>
  <c r="P341" i="5"/>
  <c r="P297" i="5"/>
  <c r="P286" i="5"/>
  <c r="P284" i="5"/>
  <c r="P285" i="5"/>
  <c r="P657" i="5"/>
  <c r="P751" i="5"/>
  <c r="P752" i="5"/>
  <c r="P283" i="5"/>
  <c r="P282" i="5"/>
  <c r="P312" i="5"/>
  <c r="P316" i="5"/>
  <c r="P315" i="5"/>
  <c r="P317" i="5"/>
  <c r="P320" i="5"/>
  <c r="P319" i="5"/>
  <c r="P318" i="5"/>
  <c r="P306" i="5"/>
  <c r="P288" i="5"/>
  <c r="P293" i="5"/>
  <c r="P298" i="5"/>
  <c r="P305" i="5"/>
  <c r="P289" i="5"/>
  <c r="P287" i="5"/>
  <c r="P299" i="5"/>
  <c r="P300" i="5"/>
  <c r="P290" i="5"/>
  <c r="P291" i="5"/>
  <c r="P292" i="5"/>
  <c r="P301" i="5"/>
  <c r="P302" i="5"/>
  <c r="P303" i="5"/>
  <c r="P295" i="5"/>
  <c r="P294" i="5"/>
  <c r="P304" i="5"/>
  <c r="N274" i="5"/>
  <c r="N271" i="5"/>
  <c r="N269" i="5"/>
  <c r="N280" i="5"/>
  <c r="N16" i="5"/>
  <c r="N272" i="5"/>
  <c r="N270" i="5"/>
  <c r="N321" i="5"/>
  <c r="N322" i="5"/>
  <c r="N325" i="5"/>
  <c r="N343" i="5"/>
  <c r="N348" i="5"/>
  <c r="N330" i="5"/>
  <c r="N331" i="5"/>
  <c r="N332" i="5"/>
  <c r="N333" i="5"/>
  <c r="N334" i="5"/>
  <c r="N335" i="5"/>
  <c r="N337" i="5"/>
  <c r="N338" i="5"/>
  <c r="N339" i="5"/>
  <c r="N326" i="5"/>
  <c r="N327" i="5"/>
  <c r="N329" i="5"/>
  <c r="N340" i="5"/>
  <c r="N341" i="5"/>
  <c r="N297" i="5"/>
  <c r="N286" i="5"/>
  <c r="N284" i="5"/>
  <c r="N285" i="5"/>
  <c r="N657" i="5"/>
  <c r="N751" i="5"/>
  <c r="N752" i="5"/>
  <c r="N283" i="5"/>
  <c r="N282" i="5"/>
  <c r="N312" i="5"/>
  <c r="N316" i="5"/>
  <c r="N315" i="5"/>
  <c r="N317" i="5"/>
  <c r="N320" i="5"/>
  <c r="N319" i="5"/>
  <c r="N318" i="5"/>
  <c r="N306" i="5"/>
  <c r="N288" i="5"/>
  <c r="N293" i="5"/>
  <c r="N298" i="5"/>
  <c r="N305" i="5"/>
  <c r="N289" i="5"/>
  <c r="N287" i="5"/>
  <c r="N299" i="5"/>
  <c r="N300" i="5"/>
  <c r="N290" i="5"/>
  <c r="N291" i="5"/>
  <c r="N292" i="5"/>
  <c r="N301" i="5"/>
  <c r="N302" i="5"/>
  <c r="N303" i="5"/>
  <c r="N295" i="5"/>
  <c r="N294" i="5"/>
  <c r="N304" i="5"/>
  <c r="K274" i="5"/>
  <c r="K271" i="5"/>
  <c r="K269" i="5"/>
  <c r="K280" i="5"/>
  <c r="K272" i="5"/>
  <c r="K270" i="5"/>
  <c r="K321" i="5"/>
  <c r="K322" i="5"/>
  <c r="K325" i="5"/>
  <c r="K343" i="5"/>
  <c r="K348" i="5"/>
  <c r="K330" i="5"/>
  <c r="K331" i="5"/>
  <c r="K332" i="5"/>
  <c r="K333" i="5"/>
  <c r="K334" i="5"/>
  <c r="K335" i="5"/>
  <c r="K337" i="5"/>
  <c r="K339" i="5"/>
  <c r="K326" i="5"/>
  <c r="K327" i="5"/>
  <c r="K329" i="5"/>
  <c r="K340" i="5"/>
  <c r="K341" i="5"/>
  <c r="K297" i="5"/>
  <c r="K286" i="5"/>
  <c r="K284" i="5"/>
  <c r="K285" i="5"/>
  <c r="K657" i="5"/>
  <c r="K751" i="5"/>
  <c r="K752" i="5"/>
  <c r="K283" i="5"/>
  <c r="K282" i="5"/>
  <c r="K312" i="5"/>
  <c r="K316" i="5"/>
  <c r="K315" i="5"/>
  <c r="K317" i="5"/>
  <c r="K320" i="5"/>
  <c r="K319" i="5"/>
  <c r="K318" i="5"/>
  <c r="K306" i="5"/>
  <c r="K288" i="5"/>
  <c r="K293" i="5"/>
  <c r="K298" i="5"/>
  <c r="K305" i="5"/>
  <c r="K289" i="5"/>
  <c r="K287" i="5"/>
  <c r="K299" i="5"/>
  <c r="K300" i="5"/>
  <c r="K290" i="5"/>
  <c r="K291" i="5"/>
  <c r="K292" i="5"/>
  <c r="K301" i="5"/>
  <c r="K302" i="5"/>
  <c r="K303" i="5"/>
  <c r="K295" i="5"/>
  <c r="K294" i="5"/>
  <c r="K304" i="5"/>
  <c r="S306" i="5" l="1"/>
  <c r="R567" i="5"/>
  <c r="R693" i="5"/>
  <c r="R609" i="5"/>
  <c r="R602" i="5"/>
  <c r="R589" i="5"/>
  <c r="R584" i="5"/>
  <c r="R677" i="5"/>
  <c r="R564" i="5"/>
  <c r="R472" i="5"/>
  <c r="R565" i="5"/>
  <c r="R396" i="5"/>
  <c r="R392" i="5"/>
  <c r="R390" i="5"/>
  <c r="R365" i="5"/>
  <c r="R342" i="5"/>
  <c r="R482" i="5"/>
  <c r="R485" i="5"/>
  <c r="R857" i="5"/>
  <c r="R854" i="5"/>
  <c r="R69" i="5"/>
  <c r="R55" i="5"/>
  <c r="R48" i="5"/>
  <c r="R660" i="5"/>
  <c r="R515" i="5"/>
  <c r="R520" i="5"/>
  <c r="R518" i="5"/>
  <c r="R539" i="5"/>
  <c r="R531" i="5"/>
  <c r="R858" i="5"/>
  <c r="R856" i="5"/>
  <c r="R870" i="5"/>
  <c r="R561" i="5"/>
  <c r="R563" i="5"/>
  <c r="R387" i="5"/>
  <c r="R523" i="5"/>
  <c r="R519" i="5"/>
  <c r="R528" i="5"/>
  <c r="R514" i="5"/>
  <c r="R867" i="5"/>
  <c r="R869" i="5"/>
  <c r="R573" i="5"/>
  <c r="R49" i="5"/>
  <c r="R383" i="5"/>
  <c r="R666" i="5"/>
  <c r="R516" i="5"/>
  <c r="R522" i="5"/>
  <c r="R541" i="5"/>
  <c r="R536" i="5"/>
  <c r="R492" i="5"/>
  <c r="R491" i="5"/>
  <c r="R495" i="5"/>
  <c r="R489" i="5"/>
  <c r="R486" i="5"/>
  <c r="R548" i="5"/>
  <c r="R547" i="5"/>
  <c r="R545" i="5"/>
  <c r="R558" i="5"/>
  <c r="R568" i="5"/>
  <c r="R606" i="5"/>
  <c r="R614" i="5"/>
  <c r="R590" i="5"/>
  <c r="R592" i="5"/>
  <c r="R585" i="5"/>
  <c r="R626" i="5"/>
  <c r="R634" i="5"/>
  <c r="R650" i="5"/>
  <c r="R640" i="5"/>
  <c r="R637" i="5"/>
  <c r="R807" i="5"/>
  <c r="R739" i="5"/>
  <c r="R750" i="5"/>
  <c r="R726" i="5"/>
  <c r="R542" i="5"/>
  <c r="R719" i="5"/>
  <c r="R787" i="5"/>
  <c r="R696" i="5"/>
  <c r="R689" i="5"/>
  <c r="R680" i="5"/>
  <c r="R456" i="5"/>
  <c r="R448" i="5"/>
  <c r="R442" i="5"/>
  <c r="R437" i="5"/>
  <c r="R432" i="5"/>
  <c r="R425" i="5"/>
  <c r="R850" i="5"/>
  <c r="R848" i="5"/>
  <c r="R815" i="5"/>
  <c r="R313" i="5"/>
  <c r="R775" i="5"/>
  <c r="R771" i="5"/>
  <c r="R784" i="5"/>
  <c r="R638" i="5"/>
  <c r="R643" i="5"/>
  <c r="R635" i="5"/>
  <c r="R720" i="5"/>
  <c r="R706" i="5"/>
  <c r="R705" i="5"/>
  <c r="R699" i="5"/>
  <c r="R678" i="5"/>
  <c r="R458" i="5"/>
  <c r="R461" i="5"/>
  <c r="R443" i="5"/>
  <c r="R633" i="5"/>
  <c r="R433" i="5"/>
  <c r="R426" i="5"/>
  <c r="R840" i="5"/>
  <c r="R813" i="5"/>
  <c r="R822" i="5"/>
  <c r="R827" i="5"/>
  <c r="R301" i="5"/>
  <c r="R299" i="5"/>
  <c r="R298" i="5"/>
  <c r="R751" i="5"/>
  <c r="R329" i="5"/>
  <c r="R844" i="5"/>
  <c r="R524" i="5"/>
  <c r="R769" i="5"/>
  <c r="R415" i="5"/>
  <c r="R397" i="5"/>
  <c r="R408" i="5"/>
  <c r="R361" i="5"/>
  <c r="R853" i="5"/>
  <c r="R864" i="5"/>
  <c r="R382" i="5"/>
  <c r="R663" i="5"/>
  <c r="R695" i="5"/>
  <c r="R537" i="5"/>
  <c r="R496" i="5"/>
  <c r="R481" i="5"/>
  <c r="R488" i="5"/>
  <c r="R575" i="5"/>
  <c r="R652" i="5"/>
  <c r="R562" i="5"/>
  <c r="R866" i="5"/>
  <c r="R50" i="5"/>
  <c r="R406" i="5"/>
  <c r="R386" i="5"/>
  <c r="R662" i="5"/>
  <c r="R517" i="5"/>
  <c r="R538" i="5"/>
  <c r="R509" i="5"/>
  <c r="R530" i="5"/>
  <c r="R478" i="5"/>
  <c r="R572" i="5"/>
  <c r="R559" i="5"/>
  <c r="R552" i="5"/>
  <c r="R521" i="5"/>
  <c r="R611" i="5"/>
  <c r="R600" i="5"/>
  <c r="R591" i="5"/>
  <c r="R587" i="5"/>
  <c r="R627" i="5"/>
  <c r="R622" i="5"/>
  <c r="R653" i="5"/>
  <c r="R647" i="5"/>
  <c r="R645" i="5"/>
  <c r="R755" i="5"/>
  <c r="R738" i="5"/>
  <c r="R727" i="5"/>
  <c r="R733" i="5"/>
  <c r="R618" i="5"/>
  <c r="R721" i="5"/>
  <c r="R716" i="5"/>
  <c r="R712" i="5"/>
  <c r="R704" i="5"/>
  <c r="R698" i="5"/>
  <c r="R672" i="5"/>
  <c r="R830" i="5"/>
  <c r="R454" i="5"/>
  <c r="R450" i="5"/>
  <c r="R445" i="5"/>
  <c r="R440" i="5"/>
  <c r="R434" i="5"/>
  <c r="R430" i="5"/>
  <c r="R754" i="5"/>
  <c r="R851" i="5"/>
  <c r="R872" i="5"/>
  <c r="R865" i="5"/>
  <c r="R855" i="5"/>
  <c r="R551" i="5"/>
  <c r="R526" i="5"/>
  <c r="R512" i="5"/>
  <c r="R490" i="5"/>
  <c r="R546" i="5"/>
  <c r="R554" i="5"/>
  <c r="R566" i="5"/>
  <c r="R673" i="5"/>
  <c r="R615" i="5"/>
  <c r="R702" i="5"/>
  <c r="R457" i="5"/>
  <c r="R667" i="5"/>
  <c r="R630" i="5"/>
  <c r="R654" i="5"/>
  <c r="R636" i="5"/>
  <c r="R661" i="5"/>
  <c r="R759" i="5"/>
  <c r="R724" i="5"/>
  <c r="R740" i="5"/>
  <c r="R746" i="5"/>
  <c r="R780" i="5"/>
  <c r="R713" i="5"/>
  <c r="R686" i="5"/>
  <c r="R670" i="5"/>
  <c r="R656" i="5"/>
  <c r="R452" i="5"/>
  <c r="R447" i="5"/>
  <c r="R436" i="5"/>
  <c r="R422" i="5"/>
  <c r="R806" i="5"/>
  <c r="R849" i="5"/>
  <c r="R834" i="5"/>
  <c r="R819" i="5"/>
  <c r="R799" i="5"/>
  <c r="R790" i="5"/>
  <c r="R685" i="5"/>
  <c r="R417" i="5"/>
  <c r="R401" i="5"/>
  <c r="R395" i="5"/>
  <c r="R407" i="5"/>
  <c r="R389" i="5"/>
  <c r="R871" i="5"/>
  <c r="R483" i="5"/>
  <c r="R527" i="5"/>
  <c r="R639" i="5"/>
  <c r="R868" i="5"/>
  <c r="R659" i="5"/>
  <c r="R624" i="5"/>
  <c r="R581" i="5"/>
  <c r="R707" i="5"/>
  <c r="R405" i="5"/>
  <c r="R388" i="5"/>
  <c r="R664" i="5"/>
  <c r="R513" i="5"/>
  <c r="R534" i="5"/>
  <c r="R525" i="5"/>
  <c r="R532" i="5"/>
  <c r="R493" i="5"/>
  <c r="R473" i="5"/>
  <c r="R479" i="5"/>
  <c r="R500" i="5"/>
  <c r="R484" i="5"/>
  <c r="R603" i="5"/>
  <c r="R701" i="5"/>
  <c r="R543" i="5"/>
  <c r="R674" i="5"/>
  <c r="R556" i="5"/>
  <c r="R571" i="5"/>
  <c r="R569" i="5"/>
  <c r="R544" i="5"/>
  <c r="R607" i="5"/>
  <c r="R605" i="5"/>
  <c r="R610" i="5"/>
  <c r="R628" i="5"/>
  <c r="R623" i="5"/>
  <c r="R578" i="5"/>
  <c r="R646" i="5"/>
  <c r="R644" i="5"/>
  <c r="R767" i="5"/>
  <c r="R734" i="5"/>
  <c r="R708" i="5"/>
  <c r="R703" i="5"/>
  <c r="R697" i="5"/>
  <c r="R691" i="5"/>
  <c r="R681" i="5"/>
  <c r="R679" i="5"/>
  <c r="R453" i="5"/>
  <c r="R449" i="5"/>
  <c r="R444" i="5"/>
  <c r="R439" i="5"/>
  <c r="R423" i="5"/>
  <c r="R427" i="5"/>
  <c r="R838" i="5"/>
  <c r="R809" i="5"/>
  <c r="R714" i="5"/>
  <c r="R824" i="5"/>
  <c r="R424" i="5"/>
  <c r="R796" i="5"/>
  <c r="R774" i="5"/>
  <c r="R770" i="5"/>
  <c r="R413" i="5"/>
  <c r="R410" i="5"/>
  <c r="R409" i="5"/>
  <c r="R393" i="5"/>
  <c r="R399" i="5"/>
  <c r="R369" i="5"/>
  <c r="R362" i="5"/>
  <c r="R480" i="5"/>
  <c r="R462" i="5"/>
  <c r="R549" i="5"/>
  <c r="R574" i="5"/>
  <c r="R560" i="5"/>
  <c r="R553" i="5"/>
  <c r="R570" i="5"/>
  <c r="R608" i="5"/>
  <c r="R612" i="5"/>
  <c r="R823" i="5"/>
  <c r="R582" i="5"/>
  <c r="R631" i="5"/>
  <c r="R786" i="5"/>
  <c r="R655" i="5"/>
  <c r="R764" i="5"/>
  <c r="R621" i="5"/>
  <c r="R756" i="5"/>
  <c r="R725" i="5"/>
  <c r="R747" i="5"/>
  <c r="R619" i="5"/>
  <c r="R722" i="5"/>
  <c r="R717" i="5"/>
  <c r="R710" i="5"/>
  <c r="R745" i="5"/>
  <c r="R700" i="5"/>
  <c r="R687" i="5"/>
  <c r="R688" i="5"/>
  <c r="R668" i="5"/>
  <c r="R455" i="5"/>
  <c r="R451" i="5"/>
  <c r="R460" i="5"/>
  <c r="R435" i="5"/>
  <c r="R431" i="5"/>
  <c r="R816" i="5"/>
  <c r="R831" i="5"/>
  <c r="R625" i="5"/>
  <c r="R837" i="5"/>
  <c r="R802" i="5"/>
  <c r="R795" i="5"/>
  <c r="R789" i="5"/>
  <c r="R781" i="5"/>
  <c r="R412" i="5"/>
  <c r="R416" i="5"/>
  <c r="R394" i="5"/>
  <c r="R374" i="5"/>
  <c r="R363" i="5"/>
  <c r="R846" i="5"/>
  <c r="R803" i="5"/>
  <c r="R833" i="5"/>
  <c r="R788" i="5"/>
  <c r="R596" i="5"/>
  <c r="R776" i="5"/>
  <c r="R735" i="5"/>
  <c r="R418" i="5"/>
  <c r="R414" i="5"/>
  <c r="R398" i="5"/>
  <c r="R402" i="5"/>
  <c r="R391" i="5"/>
  <c r="R400" i="5"/>
  <c r="R366" i="5"/>
  <c r="R335" i="5"/>
  <c r="R348" i="5"/>
  <c r="R316" i="5"/>
  <c r="R339" i="5"/>
  <c r="R332" i="5"/>
  <c r="R283" i="5"/>
  <c r="R657" i="5"/>
  <c r="R341" i="5"/>
  <c r="R326" i="5"/>
  <c r="R338" i="5"/>
  <c r="R331" i="5"/>
  <c r="R322" i="5"/>
  <c r="R289" i="5"/>
  <c r="R292" i="5"/>
  <c r="R288" i="5"/>
  <c r="R294" i="5"/>
  <c r="R291" i="5"/>
  <c r="R297" i="5"/>
  <c r="R334" i="5"/>
  <c r="R304" i="5"/>
  <c r="R293" i="5"/>
  <c r="R318" i="5"/>
  <c r="R312" i="5"/>
  <c r="R286" i="5"/>
  <c r="R327" i="5"/>
  <c r="R325" i="5"/>
  <c r="R280" i="5"/>
  <c r="R270" i="5"/>
  <c r="R330" i="5"/>
  <c r="R303" i="5"/>
  <c r="R306" i="5"/>
  <c r="R282" i="5"/>
  <c r="R271" i="5"/>
  <c r="R305" i="5"/>
  <c r="R337" i="5"/>
  <c r="R321" i="5"/>
  <c r="R290" i="5"/>
  <c r="R317" i="5"/>
  <c r="R343" i="5"/>
  <c r="R272" i="5"/>
  <c r="R300" i="5"/>
  <c r="R315" i="5"/>
  <c r="R752" i="5"/>
  <c r="R284" i="5"/>
  <c r="R333" i="5"/>
  <c r="R274" i="5"/>
  <c r="R320" i="5"/>
  <c r="R845" i="5"/>
  <c r="R658" i="5"/>
  <c r="R557" i="5"/>
  <c r="R694" i="5"/>
  <c r="R832" i="5"/>
  <c r="R753" i="5"/>
  <c r="R814" i="5"/>
  <c r="S658" i="5"/>
  <c r="S557" i="5"/>
  <c r="S694" i="5"/>
  <c r="S832" i="5"/>
  <c r="S753" i="5"/>
  <c r="S814" i="5"/>
  <c r="R529" i="5"/>
  <c r="R579" i="5"/>
  <c r="R743" i="5"/>
  <c r="R839" i="5"/>
  <c r="S529" i="5"/>
  <c r="S579" i="5"/>
  <c r="S743" i="5"/>
  <c r="S839" i="5"/>
  <c r="R785" i="5"/>
  <c r="R768" i="5"/>
  <c r="R428" i="5"/>
  <c r="S785" i="5"/>
  <c r="S768" i="5"/>
  <c r="S428" i="5"/>
  <c r="R617" i="5"/>
  <c r="R715" i="5"/>
  <c r="R762" i="5"/>
  <c r="S617" i="5"/>
  <c r="S715" i="5"/>
  <c r="S762" i="5"/>
  <c r="R757" i="5"/>
  <c r="R777" i="5"/>
  <c r="R598" i="5"/>
  <c r="R669" i="5"/>
  <c r="R588" i="5"/>
  <c r="S649" i="5"/>
  <c r="S421" i="5"/>
  <c r="S757" i="5"/>
  <c r="S777" i="5"/>
  <c r="S598" i="5"/>
  <c r="S669" i="5"/>
  <c r="S588" i="5"/>
  <c r="R649" i="5"/>
  <c r="R421" i="5"/>
  <c r="R510" i="5"/>
  <c r="R379" i="5"/>
  <c r="R642" i="5"/>
  <c r="R841" i="5"/>
  <c r="R805" i="5"/>
  <c r="S510" i="5"/>
  <c r="S379" i="5"/>
  <c r="S642" i="5"/>
  <c r="S841" i="5"/>
  <c r="S805" i="5"/>
  <c r="R487" i="5"/>
  <c r="R533" i="5"/>
  <c r="R555" i="5"/>
  <c r="R16" i="5"/>
  <c r="R817" i="5"/>
  <c r="R403" i="5"/>
  <c r="R441" i="5"/>
  <c r="R295" i="5"/>
  <c r="R319" i="5"/>
  <c r="R629" i="5"/>
  <c r="R287" i="5"/>
  <c r="R356" i="5"/>
  <c r="R818" i="5"/>
  <c r="R358" i="5"/>
  <c r="R357" i="5"/>
  <c r="R360" i="5"/>
  <c r="R285" i="5"/>
  <c r="R269" i="5"/>
  <c r="R302" i="5"/>
  <c r="R340" i="5"/>
  <c r="S107" i="5"/>
  <c r="P107" i="5"/>
  <c r="N112" i="5"/>
  <c r="N107" i="5"/>
  <c r="K107" i="5"/>
  <c r="S110" i="5"/>
  <c r="S108" i="5"/>
  <c r="S134" i="5"/>
  <c r="S113" i="5"/>
  <c r="S109" i="5"/>
  <c r="S111" i="5"/>
  <c r="S112" i="5"/>
  <c r="P110" i="5"/>
  <c r="P108" i="5"/>
  <c r="P134" i="5"/>
  <c r="P113" i="5"/>
  <c r="P109" i="5"/>
  <c r="P111" i="5"/>
  <c r="P112" i="5"/>
  <c r="N110" i="5"/>
  <c r="N108" i="5"/>
  <c r="N134" i="5"/>
  <c r="N113" i="5"/>
  <c r="N109" i="5"/>
  <c r="N111" i="5"/>
  <c r="K110" i="5"/>
  <c r="K108" i="5"/>
  <c r="K134" i="5"/>
  <c r="K113" i="5"/>
  <c r="K109" i="5"/>
  <c r="K111" i="5"/>
  <c r="K112" i="5"/>
  <c r="S106" i="5"/>
  <c r="S105" i="5"/>
  <c r="S104" i="5"/>
  <c r="P106" i="5"/>
  <c r="P105" i="5"/>
  <c r="P104" i="5"/>
  <c r="N106" i="5"/>
  <c r="N105" i="5"/>
  <c r="N104" i="5"/>
  <c r="K106" i="5"/>
  <c r="K105" i="5"/>
  <c r="K104" i="5"/>
  <c r="S103" i="5"/>
  <c r="S102" i="5"/>
  <c r="P103" i="5"/>
  <c r="P102" i="5"/>
  <c r="N103" i="5"/>
  <c r="N102" i="5"/>
  <c r="K103" i="5"/>
  <c r="K102" i="5"/>
  <c r="S101" i="5"/>
  <c r="S100" i="5"/>
  <c r="P101" i="5"/>
  <c r="P100" i="5"/>
  <c r="N101" i="5"/>
  <c r="N100" i="5"/>
  <c r="K101" i="5"/>
  <c r="K100" i="5"/>
  <c r="S59" i="5"/>
  <c r="P59" i="5"/>
  <c r="N59" i="5"/>
  <c r="K59" i="5"/>
  <c r="S60" i="5"/>
  <c r="S61" i="5"/>
  <c r="P60" i="5"/>
  <c r="P61" i="5"/>
  <c r="N60" i="5"/>
  <c r="N61" i="5"/>
  <c r="K60" i="5"/>
  <c r="K61" i="5"/>
  <c r="R104" i="5" l="1"/>
  <c r="R106" i="5"/>
  <c r="R134" i="5"/>
  <c r="R112" i="5"/>
  <c r="R105" i="5"/>
  <c r="R109" i="5"/>
  <c r="R108" i="5"/>
  <c r="R60" i="5"/>
  <c r="R61" i="5"/>
  <c r="R103" i="5"/>
  <c r="R59" i="5"/>
  <c r="R101" i="5"/>
  <c r="R100" i="5"/>
  <c r="R111" i="5"/>
  <c r="R113" i="5"/>
  <c r="R110" i="5"/>
  <c r="R102" i="5"/>
  <c r="R107" i="5"/>
  <c r="S57" i="5"/>
  <c r="S385" i="5"/>
  <c r="S58" i="5"/>
  <c r="P57" i="5"/>
  <c r="P385" i="5"/>
  <c r="P58" i="5"/>
  <c r="N57" i="5"/>
  <c r="N385" i="5"/>
  <c r="N58" i="5"/>
  <c r="K57" i="5"/>
  <c r="K385" i="5"/>
  <c r="K58" i="5"/>
  <c r="P723" i="5"/>
  <c r="N723" i="5"/>
  <c r="K723" i="5"/>
  <c r="S723" i="5" l="1"/>
  <c r="R57" i="5"/>
  <c r="R723" i="5"/>
  <c r="R58" i="5"/>
  <c r="R385" i="5"/>
  <c r="S367" i="5" l="1"/>
  <c r="P367" i="5"/>
  <c r="N367" i="5"/>
  <c r="K367" i="5"/>
  <c r="S263" i="5"/>
  <c r="P263" i="5"/>
  <c r="N263" i="5"/>
  <c r="K263" i="5"/>
  <c r="S296" i="5"/>
  <c r="P296" i="5"/>
  <c r="N296" i="5"/>
  <c r="K296" i="5"/>
  <c r="R263" i="5" l="1"/>
  <c r="R296" i="5"/>
  <c r="R367" i="5"/>
  <c r="S47" i="5"/>
  <c r="S873" i="5" s="1"/>
  <c r="P47" i="5"/>
  <c r="P873" i="5" s="1"/>
  <c r="N47" i="5"/>
  <c r="N873" i="5" s="1"/>
  <c r="K47" i="5"/>
  <c r="K873" i="5" s="1"/>
  <c r="R47" i="5" l="1"/>
  <c r="R873" i="5" s="1"/>
</calcChain>
</file>

<file path=xl/sharedStrings.xml><?xml version="1.0" encoding="utf-8"?>
<sst xmlns="http://schemas.openxmlformats.org/spreadsheetml/2006/main" count="5230" uniqueCount="1155">
  <si>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</si>
  <si>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</si>
  <si>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</si>
  <si>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</si>
  <si>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</si>
  <si>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</si>
  <si>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</si>
  <si>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</si>
  <si>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</si>
  <si>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</si>
  <si>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</si>
  <si>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</si>
  <si>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</si>
  <si>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</si>
  <si>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</si>
  <si>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</si>
  <si>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</si>
  <si>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</si>
  <si>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</si>
  <si>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</si>
  <si>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</si>
  <si>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</si>
  <si>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</si>
  <si>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</si>
  <si>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</si>
  <si>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</si>
  <si>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</si>
  <si>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</si>
  <si>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</si>
  <si>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</si>
  <si>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</si>
  <si>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</si>
  <si>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</si>
  <si>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</si>
  <si>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</si>
  <si>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</si>
  <si>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</si>
  <si>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</si>
  <si>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</si>
  <si>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</si>
  <si>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</si>
  <si>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</si>
  <si>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</si>
  <si>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</si>
  <si>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</si>
  <si>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</si>
  <si>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</si>
  <si>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</si>
  <si>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</si>
  <si>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</si>
  <si>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</si>
  <si>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</si>
  <si>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</si>
  <si>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</si>
  <si>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</si>
  <si>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</si>
  <si>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</si>
  <si>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</si>
  <si>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</si>
  <si>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</si>
  <si>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</si>
  <si>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</si>
  <si>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</si>
  <si>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</si>
  <si>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</si>
  <si>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</si>
  <si>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</si>
  <si>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</si>
  <si>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</si>
  <si>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</si>
  <si>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</si>
  <si>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</si>
  <si>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</si>
  <si>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</si>
  <si>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</si>
  <si>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</si>
  <si>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</si>
  <si>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</si>
  <si>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</si>
  <si>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</si>
  <si>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</si>
  <si>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</si>
  <si>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</si>
  <si>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</si>
  <si>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</si>
  <si>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</si>
  <si>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</si>
  <si>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</si>
  <si>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</si>
  <si>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</si>
  <si>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</si>
  <si>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</si>
  <si>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</si>
  <si>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</si>
  <si>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</si>
  <si>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</si>
  <si>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</si>
  <si>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</si>
  <si>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</si>
  <si>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</si>
  <si>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</si>
  <si>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</si>
  <si>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</si>
  <si>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</si>
  <si>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</si>
  <si>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</si>
  <si>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</si>
  <si>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</si>
  <si>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</si>
  <si>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</si>
  <si>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</si>
  <si>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</si>
  <si>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</si>
  <si>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</si>
  <si>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</si>
  <si>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</si>
  <si>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</si>
  <si>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</si>
  <si>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</si>
  <si>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</si>
  <si>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</si>
  <si>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</si>
  <si>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</si>
  <si>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</si>
  <si>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</si>
  <si>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</si>
  <si>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</si>
  <si>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</si>
  <si>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</si>
  <si>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</si>
  <si>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</si>
  <si>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</si>
  <si>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</si>
  <si>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</si>
  <si>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</si>
  <si>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</si>
  <si>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</si>
  <si>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</si>
  <si>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</si>
  <si>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</si>
  <si>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</si>
  <si>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</si>
  <si>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</si>
  <si>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</si>
  <si>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</si>
  <si>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</si>
  <si>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</si>
  <si>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</si>
  <si>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</si>
  <si>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</si>
  <si>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</si>
  <si>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</si>
  <si>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</si>
  <si>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</si>
  <si>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</si>
  <si>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</si>
  <si>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</si>
  <si>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</si>
  <si>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</si>
  <si>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</si>
  <si>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</si>
  <si>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</si>
  <si>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</si>
  <si>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</si>
  <si>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</si>
  <si>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</si>
  <si>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</si>
  <si>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</si>
  <si>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</si>
  <si>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</si>
  <si>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</si>
  <si>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</si>
  <si>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</si>
  <si>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</si>
  <si>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</si>
  <si>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</si>
  <si>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</si>
  <si>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</si>
  <si>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</si>
  <si>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</si>
  <si>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</si>
  <si>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</si>
  <si>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</si>
  <si>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</si>
  <si>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</si>
  <si>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</si>
  <si>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</si>
  <si>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</si>
  <si>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</si>
  <si>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</si>
  <si>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</si>
  <si>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</si>
  <si>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</si>
  <si>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</si>
  <si>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</si>
  <si>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</si>
  <si>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</si>
  <si>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</si>
  <si>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</si>
  <si>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</si>
  <si>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</si>
  <si>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</si>
  <si>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</si>
  <si>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</si>
  <si>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</si>
  <si>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</si>
  <si>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</si>
  <si>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</si>
  <si>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</si>
  <si>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</si>
  <si>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</si>
  <si>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</si>
  <si>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</si>
  <si>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</si>
  <si>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</si>
  <si>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</si>
  <si>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</si>
  <si>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</si>
  <si>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</si>
  <si>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</si>
  <si>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</si>
  <si>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</si>
  <si>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</si>
  <si>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</si>
  <si>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</si>
  <si>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</si>
  <si>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</si>
  <si>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</si>
  <si>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</si>
  <si>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</si>
  <si>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</si>
  <si>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</si>
  <si>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</si>
  <si>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</si>
  <si>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</si>
  <si>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</si>
  <si>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</si>
  <si>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</si>
  <si>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</si>
  <si>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</si>
  <si>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</si>
  <si>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</si>
  <si>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CLAUDETTE PATRICIA GREGORIOS CUEVAS</t>
  </si>
  <si>
    <t>DIRECCION FINANCIERA MT</t>
  </si>
  <si>
    <t>CONTADOR (A)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</si>
  <si>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</si>
  <si>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</si>
  <si>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</si>
  <si>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</si>
  <si>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</si>
  <si>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</si>
  <si>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</si>
  <si>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</si>
  <si>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</si>
  <si>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</si>
  <si>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</si>
  <si>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</si>
  <si>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</si>
  <si>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</si>
  <si>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</si>
  <si>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</si>
  <si>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</si>
  <si>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</si>
  <si>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</si>
  <si>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</si>
  <si>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</si>
  <si>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</si>
  <si>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</si>
  <si>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</si>
  <si>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</si>
  <si>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</si>
  <si>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</si>
  <si>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</si>
  <si>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</si>
  <si>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</si>
  <si>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</si>
  <si>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</si>
  <si>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</si>
  <si>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</si>
  <si>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</si>
  <si>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</si>
  <si>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</si>
  <si>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</si>
  <si>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</si>
  <si>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</si>
  <si>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</si>
  <si>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</si>
  <si>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</si>
  <si>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</si>
  <si>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</si>
  <si>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</si>
  <si>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</si>
  <si>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</si>
  <si>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</si>
  <si>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</si>
  <si>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</si>
  <si>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</si>
  <si>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</si>
  <si>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</si>
  <si>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</si>
  <si>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</si>
  <si>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</si>
  <si>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</si>
  <si>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</si>
  <si>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</si>
  <si>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</si>
  <si>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</si>
  <si>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</si>
  <si>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</si>
  <si>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</si>
  <si>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</si>
  <si>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</si>
  <si>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</si>
  <si>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</si>
  <si>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</si>
  <si>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</si>
  <si>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</si>
  <si>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</si>
  <si>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</si>
  <si>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</si>
  <si>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</si>
  <si>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</si>
  <si>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</si>
  <si>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</si>
  <si>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</si>
  <si>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</si>
  <si>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</si>
  <si>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</si>
  <si>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</si>
  <si>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</si>
  <si>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</si>
  <si>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</si>
  <si>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</si>
  <si>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</si>
  <si>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</si>
  <si>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</si>
  <si>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</si>
  <si>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</si>
  <si>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</si>
  <si>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</si>
  <si>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</si>
  <si>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</si>
  <si>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</si>
  <si>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</si>
  <si>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</si>
  <si>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</si>
  <si>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</si>
  <si>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</si>
  <si>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</si>
  <si>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</si>
  <si>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</si>
  <si>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</si>
  <si>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</si>
  <si>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</si>
  <si>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</si>
  <si>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</si>
  <si>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</si>
  <si>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</si>
  <si>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</si>
  <si>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</si>
  <si>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</si>
  <si>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</si>
  <si>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</si>
  <si>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</si>
  <si>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</si>
  <si>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</si>
  <si>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</si>
  <si>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</si>
  <si>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</si>
  <si>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</si>
  <si>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</si>
  <si>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</si>
  <si>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</si>
  <si>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</si>
  <si>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</si>
  <si>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</si>
  <si>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</si>
  <si>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</si>
  <si>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</si>
  <si>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</si>
  <si>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</si>
  <si>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</si>
  <si>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</si>
  <si>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</si>
  <si>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</si>
  <si>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</si>
  <si>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</si>
  <si>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</si>
  <si>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</si>
  <si>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</si>
  <si>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</si>
  <si>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</si>
  <si>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</si>
  <si>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</si>
  <si>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</si>
  <si>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</si>
  <si>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</si>
  <si>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</si>
  <si>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</si>
  <si>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</si>
  <si>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</si>
  <si>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</si>
  <si>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</si>
  <si>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</si>
  <si>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</si>
  <si>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</si>
  <si>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</si>
  <si>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</si>
  <si>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</si>
  <si>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</si>
  <si>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</si>
  <si>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</si>
  <si>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</si>
  <si>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</si>
  <si>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</si>
  <si>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</si>
  <si>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</si>
  <si>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</si>
  <si>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</si>
  <si>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</si>
  <si>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</si>
  <si>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</si>
  <si>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</si>
  <si>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</si>
  <si>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</si>
  <si>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</si>
  <si>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</si>
  <si>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</si>
  <si>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</si>
  <si>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</si>
  <si>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</si>
  <si>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</si>
  <si>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</si>
  <si>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</si>
  <si>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</si>
  <si>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</si>
  <si>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</si>
  <si>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</si>
  <si>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</si>
  <si>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</si>
  <si>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</si>
  <si>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</si>
  <si>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</si>
  <si>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</si>
  <si>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</si>
  <si>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</si>
  <si>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</si>
  <si>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</si>
  <si>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</si>
  <si>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</si>
  <si>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</si>
  <si>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</si>
  <si>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</si>
  <si>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</si>
  <si>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</si>
  <si>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</si>
  <si>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</si>
  <si>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</si>
  <si>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</si>
  <si>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</si>
  <si>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</si>
  <si>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</si>
  <si>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</si>
  <si>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</si>
  <si>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</si>
  <si>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</si>
  <si>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</si>
  <si>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</si>
  <si>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</si>
  <si>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</si>
  <si>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</si>
  <si>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</si>
  <si>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</si>
  <si>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</si>
  <si>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</si>
  <si>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</si>
  <si>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</si>
  <si>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</si>
  <si>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</si>
  <si>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</si>
  <si>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</si>
  <si>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</si>
  <si>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</si>
  <si>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</si>
  <si>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</si>
  <si>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</si>
  <si>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</si>
  <si>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</si>
  <si>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</si>
  <si>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</si>
  <si>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</si>
  <si>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</si>
  <si>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</si>
  <si>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</si>
  <si>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</si>
  <si>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</si>
  <si>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</si>
  <si>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</si>
  <si>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</si>
  <si>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</si>
  <si>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</si>
  <si>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</si>
  <si>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</si>
  <si>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</si>
  <si>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</si>
  <si>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</si>
  <si>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</si>
  <si>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</si>
  <si>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</si>
  <si>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</si>
  <si>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</si>
  <si>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</si>
  <si>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</si>
  <si>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</si>
  <si>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</si>
  <si>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</si>
  <si>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</si>
  <si>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</si>
  <si>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</si>
  <si>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</si>
  <si>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</si>
  <si>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</si>
  <si>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</si>
  <si>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</si>
  <si>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</si>
  <si>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</si>
  <si>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</si>
  <si>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</si>
  <si>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</si>
  <si>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</si>
  <si>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</si>
  <si>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</si>
  <si>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</si>
  <si>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</si>
  <si>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</si>
  <si>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</si>
  <si>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</si>
  <si>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</si>
  <si>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</si>
  <si>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</si>
  <si>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</si>
  <si>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</si>
  <si>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</si>
  <si>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</si>
  <si>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</si>
  <si>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</si>
  <si>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</si>
  <si>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</si>
  <si>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</si>
  <si>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</si>
  <si>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</si>
  <si>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</si>
  <si>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</si>
  <si>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</si>
  <si>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</si>
  <si>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</si>
  <si>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</si>
  <si>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</si>
  <si>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</si>
  <si>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</si>
  <si>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</si>
  <si>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</si>
  <si>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</si>
  <si>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</si>
  <si>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</si>
  <si>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</si>
  <si>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</si>
  <si>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</si>
  <si>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</si>
  <si>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</si>
  <si>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</si>
  <si>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</si>
  <si>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</si>
  <si>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</si>
  <si>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</si>
  <si>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</si>
  <si>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</si>
  <si>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</si>
  <si>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</si>
  <si>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</si>
  <si>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</si>
  <si>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</si>
  <si>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</si>
  <si>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</si>
  <si>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</si>
  <si>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</si>
  <si>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</si>
  <si>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</si>
  <si>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</si>
  <si>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</si>
  <si>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</si>
  <si>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</si>
  <si>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</si>
  <si>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</si>
  <si>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</si>
  <si>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</si>
  <si>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</si>
  <si>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</si>
  <si>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</si>
  <si>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</si>
  <si>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</si>
  <si>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</si>
  <si>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</si>
  <si>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</si>
  <si>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</si>
  <si>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</si>
  <si>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</si>
  <si>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</si>
  <si>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</si>
  <si>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</si>
  <si>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</si>
  <si>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</si>
  <si>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</si>
  <si>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</si>
  <si>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</si>
  <si>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</si>
  <si>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</si>
  <si>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</si>
  <si>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</si>
  <si>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</si>
  <si>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</si>
  <si>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</si>
  <si>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</si>
  <si>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</si>
  <si>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</si>
  <si>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</si>
  <si>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</si>
  <si>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</si>
  <si>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</si>
  <si>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</si>
  <si>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</si>
  <si>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</si>
  <si>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</si>
  <si>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</si>
  <si>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</si>
  <si>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</si>
  <si>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</si>
  <si>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</si>
  <si>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</si>
  <si>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</si>
  <si>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</si>
  <si>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</si>
  <si>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</si>
  <si>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</si>
  <si>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</si>
  <si>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</si>
  <si>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</si>
  <si>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</si>
  <si>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</si>
  <si>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</si>
  <si>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</si>
  <si>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</si>
  <si>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</si>
  <si>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</si>
  <si>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</si>
  <si>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</si>
  <si>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</si>
  <si>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</si>
  <si>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</si>
  <si>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</si>
  <si>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</si>
  <si>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</si>
  <si>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</si>
  <si>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</si>
  <si>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</si>
  <si>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</si>
  <si>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</si>
  <si>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</si>
  <si>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</si>
  <si>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</si>
  <si>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</si>
  <si>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</si>
  <si>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</si>
  <si>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</si>
  <si>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</si>
  <si>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</si>
  <si>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</si>
  <si>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</si>
  <si>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</si>
  <si>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</si>
  <si>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</si>
  <si>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</si>
  <si>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</si>
  <si>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</si>
  <si>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</si>
  <si>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</si>
  <si>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</si>
  <si>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</si>
  <si>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</si>
  <si>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</si>
  <si>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</si>
  <si>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</si>
  <si>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</si>
  <si>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</si>
  <si>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</si>
  <si>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</si>
  <si>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</si>
  <si>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</si>
  <si>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</si>
  <si>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</si>
  <si>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</si>
  <si>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</si>
  <si>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</si>
  <si>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</si>
  <si>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</si>
  <si>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</si>
  <si>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</si>
  <si>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</si>
  <si>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</si>
  <si>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</si>
  <si>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</si>
  <si>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</si>
  <si>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</si>
  <si>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</si>
  <si>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</si>
  <si>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</si>
  <si>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</si>
  <si>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</si>
  <si>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</si>
  <si>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</si>
  <si>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</si>
  <si>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</si>
  <si>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</si>
  <si>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</si>
  <si>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</si>
  <si>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</si>
  <si>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</si>
  <si>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</si>
  <si>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</si>
  <si>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</si>
  <si>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</si>
  <si>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</si>
  <si>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</si>
  <si>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</si>
  <si>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</si>
  <si>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</si>
  <si>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</si>
  <si>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</si>
  <si>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</si>
  <si>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</si>
  <si>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</si>
  <si>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</si>
  <si>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</si>
  <si>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</si>
  <si>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</si>
  <si>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</si>
  <si>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</si>
  <si>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</si>
  <si>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</si>
  <si>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</si>
  <si>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</si>
  <si>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</si>
  <si>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</si>
  <si>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</si>
  <si>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</si>
  <si>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</si>
  <si>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</si>
  <si>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</si>
  <si>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</si>
  <si>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</si>
  <si>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</si>
  <si>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</si>
  <si>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</si>
  <si>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</si>
  <si>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</si>
  <si>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</si>
  <si>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</si>
  <si>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</si>
  <si>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</si>
  <si>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</si>
  <si>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</si>
  <si>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</si>
  <si>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</si>
  <si>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</si>
  <si>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</si>
  <si>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</si>
  <si>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</si>
  <si>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</si>
  <si>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</si>
  <si>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</si>
  <si>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</si>
  <si>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</si>
  <si>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</si>
  <si>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</si>
  <si>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</si>
  <si>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</si>
  <si>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</si>
  <si>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</si>
  <si>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</si>
  <si>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</si>
  <si>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</si>
  <si>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</si>
  <si>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</si>
  <si>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</si>
  <si>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</si>
  <si>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</si>
  <si>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</si>
  <si>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</si>
  <si>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</si>
  <si>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</si>
  <si>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</si>
  <si>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</si>
  <si>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</si>
  <si>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</si>
  <si>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</si>
  <si>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</si>
  <si>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</si>
  <si>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</si>
  <si>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</si>
  <si>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</si>
  <si>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</si>
  <si>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</si>
  <si>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</si>
  <si>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</si>
  <si>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</si>
  <si>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</si>
  <si>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</si>
  <si>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</si>
  <si>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</si>
  <si>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</si>
  <si>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</si>
  <si>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</si>
  <si>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</si>
  <si>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</si>
  <si>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</si>
  <si>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</si>
  <si>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</si>
  <si>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</si>
  <si>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</si>
  <si>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</si>
  <si>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</si>
  <si>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</si>
  <si>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</si>
  <si>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</si>
  <si>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</si>
  <si>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</si>
  <si>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</si>
  <si>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</si>
  <si>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</si>
  <si>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</si>
  <si>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</si>
  <si>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</si>
  <si>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</si>
  <si>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</si>
  <si>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</si>
  <si>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</si>
  <si>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</si>
  <si>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</si>
  <si>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</si>
  <si>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</si>
  <si>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</si>
  <si>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</si>
  <si>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</si>
  <si>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</si>
  <si>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</si>
  <si>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</si>
  <si>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</si>
  <si>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</si>
  <si>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</si>
  <si>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</si>
  <si>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</si>
  <si>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</si>
  <si>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</si>
  <si>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</si>
  <si>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</si>
  <si>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</si>
  <si>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</si>
  <si>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</si>
  <si>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</si>
  <si>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</si>
  <si>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</si>
  <si>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</si>
  <si>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</si>
  <si>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</si>
  <si>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</si>
  <si>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</si>
  <si>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</si>
  <si>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</si>
  <si>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</si>
  <si>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</si>
  <si>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</si>
  <si>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</si>
  <si>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</si>
  <si>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</si>
  <si>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</si>
  <si>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</si>
  <si>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</si>
  <si>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</si>
  <si>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</si>
  <si>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</si>
  <si>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</si>
  <si>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</si>
  <si>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</si>
  <si>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</si>
  <si>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</si>
  <si>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</si>
  <si>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</si>
  <si>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</si>
  <si>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</si>
  <si>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</si>
  <si>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</si>
  <si>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</si>
  <si>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</si>
  <si>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</si>
  <si>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</si>
  <si>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</si>
  <si>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</si>
  <si>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</si>
  <si>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</si>
  <si>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</si>
  <si>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</si>
  <si>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</si>
  <si>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</si>
  <si>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</si>
  <si>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</si>
  <si>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</si>
  <si>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</si>
  <si>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</si>
  <si>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</si>
  <si>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</si>
  <si>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</si>
  <si>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</si>
  <si>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</si>
  <si>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</si>
  <si>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</si>
  <si>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</si>
  <si>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</si>
  <si>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</si>
  <si>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</si>
  <si>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</si>
  <si>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</si>
  <si>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</si>
  <si>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</si>
  <si>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</si>
  <si>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</si>
  <si>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</si>
  <si>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</si>
  <si>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</si>
  <si>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</si>
  <si>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</si>
  <si>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</si>
  <si>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</si>
  <si>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</si>
  <si>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</si>
  <si>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</si>
  <si>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</si>
  <si>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</si>
  <si>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</si>
  <si>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</si>
  <si>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</si>
  <si>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</si>
  <si>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</si>
  <si>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</si>
  <si>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</si>
  <si>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</si>
  <si>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</si>
  <si>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</si>
  <si>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</si>
  <si>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</si>
  <si>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</si>
  <si>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</si>
  <si>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</si>
  <si>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</si>
  <si>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</si>
  <si>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</si>
  <si>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</si>
  <si>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</si>
  <si>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</si>
  <si>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</si>
  <si>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</si>
  <si>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</si>
  <si>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</si>
  <si>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</si>
  <si>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</si>
  <si>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</si>
  <si>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</si>
  <si>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</si>
  <si>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</si>
  <si>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</si>
  <si>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</si>
  <si>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</si>
  <si>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</si>
  <si>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</si>
  <si>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</si>
  <si>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</si>
  <si>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</si>
  <si>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</si>
  <si>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</si>
  <si>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</si>
  <si>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</si>
  <si>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</si>
  <si>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</si>
  <si>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</si>
  <si>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</si>
  <si>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</si>
  <si>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</si>
  <si>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</si>
  <si>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</si>
  <si>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</si>
  <si>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</si>
  <si>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</si>
  <si>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</si>
  <si>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</si>
  <si>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</si>
  <si>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</si>
  <si>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</si>
  <si>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</si>
  <si>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</si>
  <si>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</si>
  <si>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</si>
  <si>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</si>
  <si>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</si>
  <si>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</si>
  <si>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</si>
  <si>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</si>
  <si>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</si>
  <si>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</si>
  <si>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</si>
  <si>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</si>
  <si>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</si>
  <si>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</si>
  <si>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</si>
  <si>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</si>
  <si>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</si>
  <si>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</si>
  <si>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</si>
  <si>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</si>
  <si>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</si>
  <si>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</si>
  <si>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</si>
  <si>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</si>
  <si>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</si>
  <si>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</si>
  <si>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</si>
  <si>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</si>
  <si>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</si>
  <si>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</si>
  <si>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</si>
  <si>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</si>
  <si>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</si>
  <si>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</si>
  <si>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</si>
  <si>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</si>
  <si>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</si>
  <si>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</si>
  <si>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</si>
  <si>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</si>
  <si>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</si>
  <si>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</si>
  <si>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</si>
  <si>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</si>
  <si>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</si>
  <si>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</si>
  <si>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</si>
  <si>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</si>
  <si>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</si>
  <si>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</si>
  <si>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</si>
  <si>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</si>
  <si>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</si>
  <si>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</si>
  <si>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</si>
  <si>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</si>
  <si>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</si>
  <si>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</si>
  <si>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</si>
  <si>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</si>
  <si>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</si>
  <si>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</si>
  <si>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</si>
  <si>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</si>
  <si>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</si>
  <si>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</si>
  <si>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</si>
  <si>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</si>
  <si>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</si>
  <si>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</si>
  <si>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</si>
  <si>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</si>
  <si>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</si>
  <si>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</si>
  <si>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</si>
  <si>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</si>
  <si>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</si>
  <si>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</si>
  <si>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</si>
  <si>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</si>
  <si>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</si>
  <si>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</si>
  <si>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</si>
  <si>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</si>
  <si>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</si>
  <si>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</si>
  <si>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</si>
  <si>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</si>
  <si>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</si>
  <si>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</si>
  <si>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</si>
  <si>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</si>
  <si>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</si>
  <si>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</si>
  <si>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</si>
  <si>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</si>
  <si>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</si>
  <si>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</si>
  <si>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</si>
  <si>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</si>
  <si>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</si>
  <si>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</si>
  <si>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</si>
  <si>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</si>
  <si>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</si>
  <si>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</si>
  <si>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</si>
  <si>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</si>
  <si>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</si>
  <si>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</si>
  <si>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</si>
  <si>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</si>
  <si>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</si>
  <si>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</si>
  <si>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</si>
  <si>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</si>
  <si>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</si>
  <si>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</si>
  <si>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</si>
  <si>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</si>
  <si>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</si>
  <si>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</si>
  <si>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</si>
  <si>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</si>
  <si>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</si>
  <si>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</si>
  <si>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</si>
  <si>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</si>
  <si>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</si>
  <si>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</si>
  <si>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</si>
  <si>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</si>
  <si>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</si>
  <si>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</si>
  <si>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</si>
  <si>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</si>
  <si>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</si>
  <si>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</si>
  <si>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</si>
  <si>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</si>
  <si>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</si>
  <si>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</si>
  <si>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</si>
  <si>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</si>
  <si>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</si>
  <si>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</si>
  <si>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</si>
  <si>
    <r>
      <t>Correspondiente al mes de Junio</t>
    </r>
    <r>
      <rPr>
        <sz val="20"/>
        <color theme="1" tint="4.9989318521683403E-2"/>
        <rFont val="Calibri"/>
        <family val="2"/>
        <scheme val="minor"/>
      </rPr>
      <t xml:space="preserve">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</si>
</sst>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3" fillId="33" borderId="0" xfId="0" applyFont="1" applyFill="1" applyAlignment="1">
      <alignment vertical="center"/>
    </xf>
    <xf numFmtId="0" fontId="0" fillId="33" borderId="0" xfId="0" applyFill="1" applyAlignment="1">
      <alignment vertical="center" wrapText="1"/>
    </xf>
    <xf numFmtId="0" fontId="0" fillId="34" borderId="0" xfId="0" applyFill="1"/>
    <xf numFmtId="4" fontId="0" fillId="0" borderId="11" xfId="0" applyNumberFormat="1" applyFont="1" applyFill="1" applyBorder="1" applyAlignment="1">
      <alignment vertical="center"/>
    </xf>
    <xf numFmtId="4" fontId="26" fillId="0" borderId="11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/>
    </xf>
    <xf numFmtId="4" fontId="23" fillId="0" borderId="11" xfId="0" applyNumberFormat="1" applyFont="1" applyFill="1" applyBorder="1" applyAlignment="1">
      <alignment horizontal="right" vertical="center"/>
    </xf>
    <xf numFmtId="4" fontId="23" fillId="0" borderId="11" xfId="0" applyNumberFormat="1" applyFont="1" applyFill="1" applyBorder="1" applyAlignment="1">
      <alignment horizontal="center" vertical="center"/>
    </xf>
    <xf numFmtId="4" fontId="26" fillId="0" borderId="11" xfId="0" applyNumberFormat="1" applyFont="1" applyFill="1" applyBorder="1" applyAlignment="1">
      <alignment horizontal="right" vertical="center"/>
    </xf>
    <xf numFmtId="4" fontId="0" fillId="0" borderId="11" xfId="0" applyNumberFormat="1" applyFont="1" applyFill="1" applyBorder="1" applyAlignment="1">
      <alignment horizontal="right" vertical="center"/>
    </xf>
    <xf numFmtId="43" fontId="1" fillId="0" borderId="11" xfId="42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11" xfId="0" applyFon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11" xfId="42" applyFont="1" applyFill="1" applyBorder="1" applyAlignment="1">
      <alignment vertical="center"/>
    </xf>
    <xf numFmtId="43" fontId="0" fillId="0" borderId="1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3" fontId="23" fillId="33" borderId="11" xfId="42" applyFont="1" applyFill="1" applyBorder="1" applyAlignment="1">
      <alignment horizontal="right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11" xfId="42" applyFont="1" applyFill="1" applyBorder="1" applyAlignment="1">
      <alignment vertical="center"/>
    </xf>
    <xf numFmtId="43" fontId="1" fillId="33" borderId="11" xfId="42" applyFont="1" applyFill="1" applyBorder="1" applyAlignment="1">
      <alignment horizontal="right" vertical="center"/>
    </xf>
    <xf numFmtId="43" fontId="0" fillId="0" borderId="0" xfId="42" applyFont="1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0" fontId="28" fillId="37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left" vertical="center"/>
    </xf>
    <xf numFmtId="4" fontId="0" fillId="33" borderId="11" xfId="0" applyNumberFormat="1" applyFont="1" applyFill="1" applyBorder="1" applyAlignment="1">
      <alignment vertical="center"/>
    </xf>
    <xf numFmtId="43" fontId="0" fillId="33" borderId="11" xfId="42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33" borderId="11" xfId="0" applyFont="1" applyFill="1" applyBorder="1" applyAlignment="1">
      <alignment vertical="center"/>
    </xf>
    <xf numFmtId="0" fontId="0" fillId="36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1" xfId="42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0" fillId="0" borderId="11" xfId="42" applyNumberFormat="1" applyFont="1" applyFill="1" applyBorder="1" applyAlignment="1">
      <alignment horizontal="left" vertical="center"/>
    </xf>
    <xf numFmtId="43" fontId="0" fillId="33" borderId="11" xfId="42" applyFont="1" applyFill="1" applyBorder="1" applyAlignment="1">
      <alignment horizontal="right" vertical="center"/>
    </xf>
    <xf numFmtId="0" fontId="16" fillId="33" borderId="0" xfId="0" applyFont="1" applyFill="1" applyAlignment="1">
      <alignment vertical="center"/>
    </xf>
    <xf numFmtId="0" fontId="24" fillId="33" borderId="0" xfId="0" applyFont="1" applyFill="1" applyAlignment="1">
      <alignment vertical="center"/>
    </xf>
    <xf numFmtId="0" fontId="24" fillId="36" borderId="0" xfId="0" applyFont="1" applyFill="1" applyAlignment="1">
      <alignment vertical="center"/>
    </xf>
    <xf numFmtId="43" fontId="26" fillId="33" borderId="11" xfId="42" applyFont="1" applyFill="1" applyBorder="1" applyAlignment="1">
      <alignment vertical="center"/>
    </xf>
    <xf numFmtId="0" fontId="0" fillId="33" borderId="11" xfId="0" applyFont="1" applyFill="1" applyBorder="1" applyAlignment="1">
      <alignment horizontal="right" vertical="center"/>
    </xf>
    <xf numFmtId="0" fontId="0" fillId="35" borderId="0" xfId="0" applyFill="1" applyAlignment="1">
      <alignment vertical="center"/>
    </xf>
    <xf numFmtId="0" fontId="0" fillId="33" borderId="11" xfId="0" quotePrefix="1" applyFont="1" applyFill="1" applyBorder="1" applyAlignment="1">
      <alignment vertical="center"/>
    </xf>
    <xf numFmtId="4" fontId="0" fillId="33" borderId="11" xfId="0" applyNumberFormat="1" applyFont="1" applyFill="1" applyBorder="1" applyAlignment="1">
      <alignment horizontal="right" vertical="center"/>
    </xf>
    <xf numFmtId="0" fontId="0" fillId="33" borderId="10" xfId="0" applyFill="1" applyBorder="1" applyAlignment="1">
      <alignment vertical="center"/>
    </xf>
    <xf numFmtId="0" fontId="26" fillId="33" borderId="0" xfId="0" applyFont="1" applyFill="1" applyAlignment="1">
      <alignment vertical="center"/>
    </xf>
    <xf numFmtId="0" fontId="0" fillId="33" borderId="0" xfId="0" applyFont="1" applyFill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33" borderId="10" xfId="0" applyFont="1" applyFill="1" applyBorder="1" applyAlignment="1">
      <alignment vertical="center"/>
    </xf>
    <xf numFmtId="0" fontId="0" fillId="34" borderId="0" xfId="0" applyFill="1" applyAlignment="1">
      <alignment vertical="center"/>
    </xf>
    <xf numFmtId="0" fontId="0" fillId="0" borderId="11" xfId="42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0" fillId="33" borderId="0" xfId="42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4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8" fillId="37" borderId="11" xfId="0" applyFont="1" applyFill="1" applyBorder="1" applyAlignment="1">
      <alignment horizontal="center" vertical="center"/>
    </xf>
    <xf numFmtId="4" fontId="32" fillId="37" borderId="11" xfId="0" applyNumberFormat="1" applyFont="1" applyFill="1" applyBorder="1" applyAlignment="1">
      <alignment horizontal="center" vertical="center"/>
    </xf>
    <xf numFmtId="4" fontId="33" fillId="37" borderId="11" xfId="0" applyNumberFormat="1" applyFont="1" applyFill="1" applyBorder="1" applyAlignment="1">
      <alignment horizontal="right" vertical="center"/>
    </xf>
    <xf numFmtId="0" fontId="26" fillId="37" borderId="11" xfId="0" applyFont="1" applyFill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33" borderId="0" xfId="0" applyFill="1" applyAlignment="1">
      <alignment horizontal="center" vertical="center"/>
    </xf>
    <xf numFmtId="0" fontId="34" fillId="33" borderId="0" xfId="0" applyFont="1" applyFill="1" applyBorder="1" applyAlignment="1">
      <alignment vertical="center" wrapText="1"/>
    </xf>
    <xf numFmtId="0" fontId="34" fillId="3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18" fillId="33" borderId="0" xfId="0" applyFont="1" applyFill="1" applyBorder="1" applyAlignment="1"/>
    <xf numFmtId="49" fontId="2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26" fillId="0" borderId="1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horizontal="right" vertical="center"/>
    </xf>
    <xf numFmtId="4" fontId="26" fillId="0" borderId="12" xfId="0" applyNumberFormat="1" applyFont="1" applyFill="1" applyBorder="1" applyAlignment="1">
      <alignment horizontal="right" vertical="center"/>
    </xf>
    <xf numFmtId="43" fontId="1" fillId="0" borderId="12" xfId="42" applyFont="1" applyFill="1" applyBorder="1" applyAlignment="1">
      <alignment horizontal="right" vertical="center"/>
    </xf>
    <xf numFmtId="43" fontId="1" fillId="0" borderId="12" xfId="42" applyFont="1" applyFill="1" applyBorder="1" applyAlignment="1">
      <alignment horizontal="center" vertical="center"/>
    </xf>
    <xf numFmtId="43" fontId="1" fillId="0" borderId="12" xfId="42" applyFont="1" applyFill="1" applyBorder="1" applyAlignment="1">
      <alignment vertical="center"/>
    </xf>
    <xf numFmtId="4" fontId="33" fillId="37" borderId="12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28" fillId="37" borderId="12" xfId="0" applyFont="1" applyFill="1" applyBorder="1" applyAlignment="1">
      <alignment horizontal="center" vertical="center" wrapText="1"/>
    </xf>
    <xf numFmtId="0" fontId="28" fillId="37" borderId="11" xfId="0" applyFont="1" applyFill="1" applyBorder="1" applyAlignment="1">
      <alignment horizontal="center" vertical="center" wrapText="1"/>
    </xf>
    <xf numFmtId="0" fontId="28" fillId="37" borderId="11" xfId="0" applyFont="1" applyFill="1" applyBorder="1" applyAlignment="1">
      <alignment horizontal="center" vertical="center"/>
    </xf>
    <xf numFmtId="0" fontId="27" fillId="37" borderId="11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18" fillId="37" borderId="11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928689</xdr:colOff>
      <xdr:row>0</xdr:row>
      <xdr:rowOff>0</xdr:rowOff>
    </xdr:from>
    <xdr:ext cx="3738562" cy="2040448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8689" y="0"/>
          <a:ext cx="3738562" cy="2040448"/>
        </a:xfrm>
        <a:prstGeom prst="rect">
          <a:avLst/>
        </a:prstGeom>
      </xdr:spPr>
    </xdr:pic>
    <xdr:clientData/>
  </xdr:oneCellAnchor>
  <xdr:twoCellAnchor>
    <xdr:from>
      <xdr:col>12</xdr:col>
      <xdr:colOff>876301</xdr:colOff>
      <xdr:row>883</xdr:row>
      <xdr:rowOff>171450</xdr:rowOff>
    </xdr:from>
    <xdr:to>
      <xdr:col>16</xdr:col>
      <xdr:colOff>800100</xdr:colOff>
      <xdr:row>888</xdr:row>
      <xdr:rowOff>19049</xdr:rowOff>
    </xdr:to>
    <xdr:sp macro="" textlink="">
      <xdr:nvSpPr>
        <xdr:cNvPr id="14" name="Rectángulo 13"/>
        <xdr:cNvSpPr/>
      </xdr:nvSpPr>
      <xdr:spPr>
        <a:xfrm>
          <a:off x="22088476" y="214655400"/>
          <a:ext cx="3809999" cy="942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504825</xdr:colOff>
      <xdr:row>884</xdr:row>
      <xdr:rowOff>73025</xdr:rowOff>
    </xdr:from>
    <xdr:to>
      <xdr:col>2</xdr:col>
      <xdr:colOff>92074</xdr:colOff>
      <xdr:row>887</xdr:row>
      <xdr:rowOff>171450</xdr:rowOff>
    </xdr:to>
    <xdr:sp macro="" textlink="">
      <xdr:nvSpPr>
        <xdr:cNvPr id="15" name="Rectángulo 14"/>
        <xdr:cNvSpPr/>
      </xdr:nvSpPr>
      <xdr:spPr>
        <a:xfrm>
          <a:off x="504825" y="214728425"/>
          <a:ext cx="3387724" cy="822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4637088</xdr:colOff>
      <xdr:row>883</xdr:row>
      <xdr:rowOff>107269</xdr:rowOff>
    </xdr:from>
    <xdr:to>
      <xdr:col>5</xdr:col>
      <xdr:colOff>681037</xdr:colOff>
      <xdr:row>887</xdr:row>
      <xdr:rowOff>65088</xdr:rowOff>
    </xdr:to>
    <xdr:sp macro="" textlink="">
      <xdr:nvSpPr>
        <xdr:cNvPr id="17" name="Rectángulo 16"/>
        <xdr:cNvSpPr/>
      </xdr:nvSpPr>
      <xdr:spPr>
        <a:xfrm>
          <a:off x="9256713" y="214629319"/>
          <a:ext cx="3682999" cy="8150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4449"/>
  <sheetViews>
    <sheetView tabSelected="1" zoomScale="40" zoomScaleNormal="40" zoomScaleSheetLayoutView="50" workbookViewId="0">
      <selection activeCell="J881" sqref="J881"/>
    </sheetView>
  </sheetViews>
  <sheetFormatPr baseColWidth="10" defaultRowHeight="15" x14ac:dyDescent="0.25"/>
  <cols>
    <col min="1" max="1" width="9.28515625" style="48" customWidth="1"/>
    <col min="2" max="2" width="49.42578125" style="48" bestFit="1" customWidth="1"/>
    <col min="3" max="3" width="15.42578125" style="1" customWidth="1"/>
    <col min="4" max="4" width="47.85546875" style="48" customWidth="1"/>
    <col min="5" max="5" width="49.5703125" style="48" bestFit="1" customWidth="1"/>
    <col min="6" max="6" width="44.85546875" style="1" customWidth="1"/>
    <col min="7" max="7" width="18.28515625" style="48" customWidth="1"/>
    <col min="8" max="8" width="18.28515625" style="44" customWidth="1"/>
    <col min="9" max="9" width="13.42578125" style="48" customWidth="1"/>
    <col min="10" max="10" width="14.7109375" style="44" customWidth="1"/>
    <col min="11" max="12" width="14.7109375" style="48" customWidth="1"/>
    <col min="13" max="13" width="14.7109375" style="44" customWidth="1"/>
    <col min="14" max="14" width="14.7109375" style="48" customWidth="1"/>
    <col min="15" max="15" width="15.42578125" style="48" customWidth="1"/>
    <col min="16" max="16" width="14" style="48" customWidth="1"/>
    <col min="17" max="17" width="15.28515625" style="48" customWidth="1"/>
    <col min="18" max="18" width="13" style="48" customWidth="1"/>
    <col min="19" max="19" width="17.7109375" style="1" customWidth="1"/>
    <col min="20" max="20" width="11.42578125" style="115"/>
    <col min="21" max="273" width="11.42578125" style="25"/>
  </cols>
  <sheetData>
    <row r="1" spans="1:273" ht="163.5" customHeight="1" x14ac:dyDescent="0.2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73" s="78" customFormat="1" ht="22.5" customHeight="1" x14ac:dyDescent="0.25">
      <c r="A2" s="120" t="s">
        <v>1153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</row>
    <row r="3" spans="1:273" s="78" customFormat="1" ht="30" customHeight="1" x14ac:dyDescent="0.25">
      <c r="A3" s="120" t="s">
        <v>1154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  <c r="IW3" s="101"/>
      <c r="IX3" s="101"/>
      <c r="IY3" s="101"/>
      <c r="IZ3" s="101"/>
      <c r="JA3" s="101"/>
      <c r="JB3" s="101"/>
      <c r="JC3" s="101"/>
      <c r="JD3" s="101"/>
      <c r="JE3" s="101"/>
      <c r="JF3" s="101"/>
      <c r="JG3" s="101"/>
      <c r="JH3" s="101"/>
      <c r="JI3" s="101"/>
      <c r="JJ3" s="101"/>
      <c r="JK3" s="101"/>
      <c r="JL3" s="101"/>
      <c r="JM3" s="101"/>
    </row>
    <row r="4" spans="1:273" s="10" customFormat="1" ht="48.75" customHeight="1" x14ac:dyDescent="0.25">
      <c r="A4" s="117" t="s">
        <v>5</v>
      </c>
      <c r="B4" s="118" t="s">
        <v>0</v>
      </c>
      <c r="C4" s="118" t="s">
        <v>915</v>
      </c>
      <c r="D4" s="118" t="s">
        <v>6</v>
      </c>
      <c r="E4" s="118" t="s">
        <v>7</v>
      </c>
      <c r="F4" s="118" t="s">
        <v>916</v>
      </c>
      <c r="G4" s="117" t="s">
        <v>8</v>
      </c>
      <c r="H4" s="117" t="s">
        <v>25</v>
      </c>
      <c r="I4" s="117" t="s">
        <v>2</v>
      </c>
      <c r="J4" s="118" t="s">
        <v>9</v>
      </c>
      <c r="K4" s="118"/>
      <c r="L4" s="118"/>
      <c r="M4" s="118"/>
      <c r="N4" s="118"/>
      <c r="O4" s="118"/>
      <c r="P4" s="118"/>
      <c r="Q4" s="117" t="s">
        <v>10</v>
      </c>
      <c r="R4" s="117"/>
      <c r="S4" s="116" t="s">
        <v>11</v>
      </c>
      <c r="T4" s="117" t="s">
        <v>12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</row>
    <row r="5" spans="1:273" s="10" customFormat="1" ht="43.5" customHeight="1" x14ac:dyDescent="0.25">
      <c r="A5" s="117"/>
      <c r="B5" s="118"/>
      <c r="C5" s="118"/>
      <c r="D5" s="118"/>
      <c r="E5" s="118"/>
      <c r="F5" s="118"/>
      <c r="G5" s="117"/>
      <c r="H5" s="117"/>
      <c r="I5" s="117"/>
      <c r="J5" s="117" t="s">
        <v>13</v>
      </c>
      <c r="K5" s="117"/>
      <c r="L5" s="117" t="s">
        <v>24</v>
      </c>
      <c r="M5" s="117" t="s">
        <v>19</v>
      </c>
      <c r="N5" s="117"/>
      <c r="O5" s="119" t="s">
        <v>14</v>
      </c>
      <c r="P5" s="117" t="s">
        <v>15</v>
      </c>
      <c r="Q5" s="117" t="s">
        <v>4</v>
      </c>
      <c r="R5" s="117" t="s">
        <v>3</v>
      </c>
      <c r="S5" s="116"/>
      <c r="T5" s="117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</row>
    <row r="6" spans="1:273" s="10" customFormat="1" ht="54" customHeight="1" x14ac:dyDescent="0.25">
      <c r="A6" s="117"/>
      <c r="B6" s="118"/>
      <c r="C6" s="118"/>
      <c r="D6" s="118"/>
      <c r="E6" s="118"/>
      <c r="F6" s="118"/>
      <c r="G6" s="117"/>
      <c r="H6" s="117"/>
      <c r="I6" s="117"/>
      <c r="J6" s="39" t="s">
        <v>1044</v>
      </c>
      <c r="K6" s="39" t="s">
        <v>16</v>
      </c>
      <c r="L6" s="117"/>
      <c r="M6" s="39" t="s">
        <v>17</v>
      </c>
      <c r="N6" s="39" t="s">
        <v>18</v>
      </c>
      <c r="O6" s="119"/>
      <c r="P6" s="117"/>
      <c r="Q6" s="117"/>
      <c r="R6" s="117"/>
      <c r="S6" s="116"/>
      <c r="T6" s="117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</row>
    <row r="7" spans="1:273" s="44" customFormat="1" ht="22.5" customHeight="1" x14ac:dyDescent="0.25">
      <c r="A7" s="26">
        <v>1</v>
      </c>
      <c r="B7" s="40" t="s">
        <v>75</v>
      </c>
      <c r="C7" s="26" t="s">
        <v>918</v>
      </c>
      <c r="D7" s="40" t="s">
        <v>72</v>
      </c>
      <c r="E7" s="40" t="s">
        <v>101</v>
      </c>
      <c r="F7" s="41" t="s">
        <v>925</v>
      </c>
      <c r="G7" s="11">
        <v>300000</v>
      </c>
      <c r="H7" s="42">
        <v>59959.58</v>
      </c>
      <c r="I7" s="11">
        <v>25</v>
      </c>
      <c r="J7" s="43">
        <v>8610</v>
      </c>
      <c r="K7" s="29">
        <f t="shared" ref="K7:K70" si="0">+G7*7.1%</f>
        <v>21299.999999999996</v>
      </c>
      <c r="L7" s="19">
        <f t="shared" ref="L7:L70" si="1">+G7*1.1%</f>
        <v>3300.0000000000005</v>
      </c>
      <c r="M7" s="35">
        <v>5883.16</v>
      </c>
      <c r="N7" s="11">
        <f t="shared" ref="N7:N70" si="2">+G7*7.09%</f>
        <v>21270</v>
      </c>
      <c r="O7" s="11"/>
      <c r="P7" s="11">
        <f t="shared" ref="P7:P38" si="3">+J7+M7</f>
        <v>14493.16</v>
      </c>
      <c r="Q7" s="11">
        <f t="shared" ref="Q7:Q38" si="4">+H7+I7+J7+M7+O7</f>
        <v>74477.740000000005</v>
      </c>
      <c r="R7" s="11">
        <f t="shared" ref="R7:R38" si="5">+K7+L7+N7</f>
        <v>45870</v>
      </c>
      <c r="S7" s="107">
        <f t="shared" ref="S7:S38" si="6">+G7-Q7</f>
        <v>225522.26</v>
      </c>
      <c r="T7" s="20" t="s">
        <v>45</v>
      </c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</row>
    <row r="8" spans="1:273" s="44" customFormat="1" ht="22.5" customHeight="1" x14ac:dyDescent="0.25">
      <c r="A8" s="26">
        <v>2</v>
      </c>
      <c r="B8" s="40" t="s">
        <v>76</v>
      </c>
      <c r="C8" s="26" t="s">
        <v>918</v>
      </c>
      <c r="D8" s="40" t="s">
        <v>72</v>
      </c>
      <c r="E8" s="40" t="s">
        <v>102</v>
      </c>
      <c r="F8" s="41" t="s">
        <v>925</v>
      </c>
      <c r="G8" s="11">
        <v>230000</v>
      </c>
      <c r="H8" s="42">
        <v>42961.83</v>
      </c>
      <c r="I8" s="11">
        <v>25</v>
      </c>
      <c r="J8" s="43">
        <v>6601</v>
      </c>
      <c r="K8" s="29">
        <f t="shared" si="0"/>
        <v>16329.999999999998</v>
      </c>
      <c r="L8" s="19">
        <f t="shared" si="1"/>
        <v>2530.0000000000005</v>
      </c>
      <c r="M8" s="35">
        <v>5883.16</v>
      </c>
      <c r="N8" s="11">
        <f t="shared" si="2"/>
        <v>16307.000000000002</v>
      </c>
      <c r="O8" s="11"/>
      <c r="P8" s="11">
        <f t="shared" si="3"/>
        <v>12484.16</v>
      </c>
      <c r="Q8" s="11">
        <f t="shared" si="4"/>
        <v>55470.990000000005</v>
      </c>
      <c r="R8" s="11">
        <f t="shared" si="5"/>
        <v>35167</v>
      </c>
      <c r="S8" s="107">
        <f t="shared" si="6"/>
        <v>174529.01</v>
      </c>
      <c r="T8" s="20" t="s">
        <v>45</v>
      </c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</row>
    <row r="9" spans="1:273" s="44" customFormat="1" ht="22.5" customHeight="1" x14ac:dyDescent="0.25">
      <c r="A9" s="26">
        <v>3</v>
      </c>
      <c r="B9" s="40" t="s">
        <v>77</v>
      </c>
      <c r="C9" s="26" t="s">
        <v>918</v>
      </c>
      <c r="D9" s="40" t="s">
        <v>72</v>
      </c>
      <c r="E9" s="40" t="s">
        <v>102</v>
      </c>
      <c r="F9" s="41" t="s">
        <v>925</v>
      </c>
      <c r="G9" s="11">
        <v>230000</v>
      </c>
      <c r="H9" s="42">
        <v>42961.83</v>
      </c>
      <c r="I9" s="11">
        <v>25</v>
      </c>
      <c r="J9" s="43">
        <v>6601</v>
      </c>
      <c r="K9" s="29">
        <f t="shared" si="0"/>
        <v>16329.999999999998</v>
      </c>
      <c r="L9" s="19">
        <f t="shared" si="1"/>
        <v>2530.0000000000005</v>
      </c>
      <c r="M9" s="35">
        <v>5883.16</v>
      </c>
      <c r="N9" s="11">
        <f t="shared" si="2"/>
        <v>16307.000000000002</v>
      </c>
      <c r="O9" s="11"/>
      <c r="P9" s="11">
        <f t="shared" si="3"/>
        <v>12484.16</v>
      </c>
      <c r="Q9" s="11">
        <f t="shared" si="4"/>
        <v>55470.990000000005</v>
      </c>
      <c r="R9" s="11">
        <f t="shared" si="5"/>
        <v>35167</v>
      </c>
      <c r="S9" s="107">
        <f t="shared" si="6"/>
        <v>174529.01</v>
      </c>
      <c r="T9" s="20" t="s">
        <v>45</v>
      </c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</row>
    <row r="10" spans="1:273" s="44" customFormat="1" ht="22.5" customHeight="1" x14ac:dyDescent="0.25">
      <c r="A10" s="26">
        <v>4</v>
      </c>
      <c r="B10" s="40" t="s">
        <v>78</v>
      </c>
      <c r="C10" s="26" t="s">
        <v>917</v>
      </c>
      <c r="D10" s="40" t="s">
        <v>72</v>
      </c>
      <c r="E10" s="40" t="s">
        <v>102</v>
      </c>
      <c r="F10" s="41" t="s">
        <v>925</v>
      </c>
      <c r="G10" s="11">
        <v>230000</v>
      </c>
      <c r="H10" s="42">
        <v>42961.83</v>
      </c>
      <c r="I10" s="11">
        <v>25</v>
      </c>
      <c r="J10" s="43">
        <v>6601</v>
      </c>
      <c r="K10" s="29">
        <f t="shared" si="0"/>
        <v>16329.999999999998</v>
      </c>
      <c r="L10" s="19">
        <f t="shared" si="1"/>
        <v>2530.0000000000005</v>
      </c>
      <c r="M10" s="35">
        <v>5883.16</v>
      </c>
      <c r="N10" s="11">
        <f t="shared" si="2"/>
        <v>16307.000000000002</v>
      </c>
      <c r="O10" s="11"/>
      <c r="P10" s="11">
        <f t="shared" si="3"/>
        <v>12484.16</v>
      </c>
      <c r="Q10" s="11">
        <f t="shared" si="4"/>
        <v>55470.990000000005</v>
      </c>
      <c r="R10" s="11">
        <f t="shared" si="5"/>
        <v>35167</v>
      </c>
      <c r="S10" s="107">
        <f t="shared" si="6"/>
        <v>174529.01</v>
      </c>
      <c r="T10" s="20" t="s">
        <v>45</v>
      </c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</row>
    <row r="11" spans="1:273" s="44" customFormat="1" ht="22.5" customHeight="1" x14ac:dyDescent="0.25">
      <c r="A11" s="26">
        <v>5</v>
      </c>
      <c r="B11" s="40" t="s">
        <v>79</v>
      </c>
      <c r="C11" s="26" t="s">
        <v>918</v>
      </c>
      <c r="D11" s="40" t="s">
        <v>72</v>
      </c>
      <c r="E11" s="40" t="s">
        <v>102</v>
      </c>
      <c r="F11" s="41" t="s">
        <v>925</v>
      </c>
      <c r="G11" s="11">
        <v>230000</v>
      </c>
      <c r="H11" s="42">
        <v>42961.83</v>
      </c>
      <c r="I11" s="11">
        <v>25</v>
      </c>
      <c r="J11" s="43">
        <v>6601</v>
      </c>
      <c r="K11" s="29">
        <f t="shared" si="0"/>
        <v>16329.999999999998</v>
      </c>
      <c r="L11" s="19">
        <f t="shared" si="1"/>
        <v>2530.0000000000005</v>
      </c>
      <c r="M11" s="35">
        <v>5883.16</v>
      </c>
      <c r="N11" s="11">
        <f t="shared" si="2"/>
        <v>16307.000000000002</v>
      </c>
      <c r="O11" s="11"/>
      <c r="P11" s="11">
        <f t="shared" si="3"/>
        <v>12484.16</v>
      </c>
      <c r="Q11" s="11">
        <f t="shared" si="4"/>
        <v>55470.990000000005</v>
      </c>
      <c r="R11" s="11">
        <f t="shared" si="5"/>
        <v>35167</v>
      </c>
      <c r="S11" s="107">
        <f t="shared" si="6"/>
        <v>174529.01</v>
      </c>
      <c r="T11" s="20" t="s">
        <v>45</v>
      </c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</row>
    <row r="12" spans="1:273" s="44" customFormat="1" ht="22.5" customHeight="1" x14ac:dyDescent="0.25">
      <c r="A12" s="26">
        <v>6</v>
      </c>
      <c r="B12" s="40" t="s">
        <v>80</v>
      </c>
      <c r="C12" s="26" t="s">
        <v>917</v>
      </c>
      <c r="D12" s="40" t="s">
        <v>72</v>
      </c>
      <c r="E12" s="40" t="s">
        <v>102</v>
      </c>
      <c r="F12" s="41" t="s">
        <v>925</v>
      </c>
      <c r="G12" s="11">
        <v>230000</v>
      </c>
      <c r="H12" s="42">
        <v>42961.83</v>
      </c>
      <c r="I12" s="11">
        <v>25</v>
      </c>
      <c r="J12" s="43">
        <v>6601</v>
      </c>
      <c r="K12" s="29">
        <f t="shared" si="0"/>
        <v>16329.999999999998</v>
      </c>
      <c r="L12" s="19">
        <f t="shared" si="1"/>
        <v>2530.0000000000005</v>
      </c>
      <c r="M12" s="35">
        <v>5883.16</v>
      </c>
      <c r="N12" s="11">
        <f t="shared" si="2"/>
        <v>16307.000000000002</v>
      </c>
      <c r="O12" s="11"/>
      <c r="P12" s="11">
        <f t="shared" si="3"/>
        <v>12484.16</v>
      </c>
      <c r="Q12" s="11">
        <f t="shared" si="4"/>
        <v>55470.990000000005</v>
      </c>
      <c r="R12" s="11">
        <f t="shared" si="5"/>
        <v>35167</v>
      </c>
      <c r="S12" s="107">
        <f t="shared" si="6"/>
        <v>174529.01</v>
      </c>
      <c r="T12" s="20" t="s">
        <v>45</v>
      </c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</row>
    <row r="13" spans="1:273" s="44" customFormat="1" ht="22.5" customHeight="1" x14ac:dyDescent="0.25">
      <c r="A13" s="26">
        <v>7</v>
      </c>
      <c r="B13" s="40" t="s">
        <v>81</v>
      </c>
      <c r="C13" s="26" t="s">
        <v>917</v>
      </c>
      <c r="D13" s="40" t="s">
        <v>72</v>
      </c>
      <c r="E13" s="40" t="s">
        <v>102</v>
      </c>
      <c r="F13" s="41" t="s">
        <v>925</v>
      </c>
      <c r="G13" s="11">
        <v>230000</v>
      </c>
      <c r="H13" s="42">
        <v>0</v>
      </c>
      <c r="I13" s="11">
        <v>25</v>
      </c>
      <c r="J13" s="43">
        <v>6601</v>
      </c>
      <c r="K13" s="29">
        <f t="shared" si="0"/>
        <v>16329.999999999998</v>
      </c>
      <c r="L13" s="19">
        <f t="shared" si="1"/>
        <v>2530.0000000000005</v>
      </c>
      <c r="M13" s="35">
        <v>5883.16</v>
      </c>
      <c r="N13" s="11">
        <f t="shared" si="2"/>
        <v>16307.000000000002</v>
      </c>
      <c r="O13" s="11"/>
      <c r="P13" s="11">
        <f t="shared" si="3"/>
        <v>12484.16</v>
      </c>
      <c r="Q13" s="11">
        <f t="shared" si="4"/>
        <v>12509.16</v>
      </c>
      <c r="R13" s="11">
        <f t="shared" si="5"/>
        <v>35167</v>
      </c>
      <c r="S13" s="107">
        <f t="shared" si="6"/>
        <v>217490.84</v>
      </c>
      <c r="T13" s="20" t="s">
        <v>45</v>
      </c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</row>
    <row r="14" spans="1:273" s="44" customFormat="1" ht="22.5" customHeight="1" x14ac:dyDescent="0.25">
      <c r="A14" s="26">
        <v>8</v>
      </c>
      <c r="B14" s="40" t="s">
        <v>86</v>
      </c>
      <c r="C14" s="26" t="s">
        <v>917</v>
      </c>
      <c r="D14" s="40" t="s">
        <v>72</v>
      </c>
      <c r="E14" s="40" t="s">
        <v>106</v>
      </c>
      <c r="F14" s="41" t="s">
        <v>925</v>
      </c>
      <c r="G14" s="11">
        <v>195000</v>
      </c>
      <c r="H14" s="42">
        <v>0</v>
      </c>
      <c r="I14" s="11">
        <v>25</v>
      </c>
      <c r="J14" s="43">
        <v>5596.5</v>
      </c>
      <c r="K14" s="29">
        <f t="shared" si="0"/>
        <v>13844.999999999998</v>
      </c>
      <c r="L14" s="19">
        <f t="shared" si="1"/>
        <v>2145</v>
      </c>
      <c r="M14" s="35">
        <v>5883.16</v>
      </c>
      <c r="N14" s="11">
        <f t="shared" si="2"/>
        <v>13825.500000000002</v>
      </c>
      <c r="O14" s="11"/>
      <c r="P14" s="11">
        <f t="shared" si="3"/>
        <v>11479.66</v>
      </c>
      <c r="Q14" s="11">
        <f t="shared" si="4"/>
        <v>11504.66</v>
      </c>
      <c r="R14" s="11">
        <f t="shared" si="5"/>
        <v>29815.5</v>
      </c>
      <c r="S14" s="107">
        <f t="shared" si="6"/>
        <v>183495.34</v>
      </c>
      <c r="T14" s="20" t="s">
        <v>45</v>
      </c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</row>
    <row r="15" spans="1:273" s="44" customFormat="1" ht="22.5" customHeight="1" x14ac:dyDescent="0.25">
      <c r="A15" s="26">
        <v>9</v>
      </c>
      <c r="B15" s="40" t="s">
        <v>95</v>
      </c>
      <c r="C15" s="26" t="s">
        <v>918</v>
      </c>
      <c r="D15" s="40" t="s">
        <v>72</v>
      </c>
      <c r="E15" s="40" t="s">
        <v>105</v>
      </c>
      <c r="F15" s="41" t="s">
        <v>926</v>
      </c>
      <c r="G15" s="11">
        <v>110000</v>
      </c>
      <c r="H15" s="42">
        <v>0</v>
      </c>
      <c r="I15" s="11">
        <v>25</v>
      </c>
      <c r="J15" s="43">
        <v>3157</v>
      </c>
      <c r="K15" s="29">
        <f t="shared" si="0"/>
        <v>7809.9999999999991</v>
      </c>
      <c r="L15" s="19">
        <f t="shared" si="1"/>
        <v>1210.0000000000002</v>
      </c>
      <c r="M15" s="35">
        <v>3344</v>
      </c>
      <c r="N15" s="11">
        <f t="shared" si="2"/>
        <v>7799.0000000000009</v>
      </c>
      <c r="O15" s="11"/>
      <c r="P15" s="11">
        <f t="shared" si="3"/>
        <v>6501</v>
      </c>
      <c r="Q15" s="11">
        <f t="shared" si="4"/>
        <v>6526</v>
      </c>
      <c r="R15" s="11">
        <f t="shared" si="5"/>
        <v>16819</v>
      </c>
      <c r="S15" s="107">
        <f t="shared" si="6"/>
        <v>103474</v>
      </c>
      <c r="T15" s="20" t="s">
        <v>45</v>
      </c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</row>
    <row r="16" spans="1:273" s="44" customFormat="1" ht="22.5" customHeight="1" x14ac:dyDescent="0.25">
      <c r="A16" s="26">
        <v>10</v>
      </c>
      <c r="B16" s="40" t="s">
        <v>318</v>
      </c>
      <c r="C16" s="26" t="s">
        <v>918</v>
      </c>
      <c r="D16" s="40" t="s">
        <v>72</v>
      </c>
      <c r="E16" s="40" t="s">
        <v>105</v>
      </c>
      <c r="F16" s="45" t="s">
        <v>926</v>
      </c>
      <c r="G16" s="11">
        <v>130000</v>
      </c>
      <c r="H16" s="46">
        <v>0</v>
      </c>
      <c r="I16" s="11">
        <v>25</v>
      </c>
      <c r="J16" s="43">
        <v>3731</v>
      </c>
      <c r="K16" s="29">
        <f t="shared" si="0"/>
        <v>9230</v>
      </c>
      <c r="L16" s="19">
        <f t="shared" si="1"/>
        <v>1430.0000000000002</v>
      </c>
      <c r="M16" s="35">
        <v>3952</v>
      </c>
      <c r="N16" s="11">
        <f t="shared" si="2"/>
        <v>9217</v>
      </c>
      <c r="O16" s="11"/>
      <c r="P16" s="11">
        <f t="shared" si="3"/>
        <v>7683</v>
      </c>
      <c r="Q16" s="11">
        <f t="shared" si="4"/>
        <v>7708</v>
      </c>
      <c r="R16" s="11">
        <f t="shared" si="5"/>
        <v>19877</v>
      </c>
      <c r="S16" s="107">
        <f t="shared" si="6"/>
        <v>122292</v>
      </c>
      <c r="T16" s="20" t="s">
        <v>45</v>
      </c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</row>
    <row r="17" spans="1:273" s="44" customFormat="1" ht="22.5" customHeight="1" x14ac:dyDescent="0.25">
      <c r="A17" s="26">
        <v>11</v>
      </c>
      <c r="B17" s="40" t="s">
        <v>1132</v>
      </c>
      <c r="C17" s="26" t="s">
        <v>917</v>
      </c>
      <c r="D17" s="40" t="s">
        <v>72</v>
      </c>
      <c r="E17" s="40" t="s">
        <v>1131</v>
      </c>
      <c r="F17" s="45" t="s">
        <v>1148</v>
      </c>
      <c r="G17" s="11">
        <v>135000</v>
      </c>
      <c r="H17" s="42">
        <v>20338.243999999999</v>
      </c>
      <c r="I17" s="11">
        <v>25</v>
      </c>
      <c r="J17" s="43">
        <v>3874.5</v>
      </c>
      <c r="K17" s="29">
        <f t="shared" si="0"/>
        <v>9585</v>
      </c>
      <c r="L17" s="19">
        <f t="shared" si="1"/>
        <v>1485.0000000000002</v>
      </c>
      <c r="M17" s="35">
        <v>4104</v>
      </c>
      <c r="N17" s="11">
        <f t="shared" si="2"/>
        <v>9571.5</v>
      </c>
      <c r="O17" s="11"/>
      <c r="P17" s="11">
        <f t="shared" si="3"/>
        <v>7978.5</v>
      </c>
      <c r="Q17" s="11">
        <f t="shared" si="4"/>
        <v>28341.743999999999</v>
      </c>
      <c r="R17" s="11">
        <f t="shared" si="5"/>
        <v>20641.5</v>
      </c>
      <c r="S17" s="107">
        <f t="shared" si="6"/>
        <v>106658.25599999999</v>
      </c>
      <c r="T17" s="20" t="s">
        <v>45</v>
      </c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</row>
    <row r="18" spans="1:273" s="44" customFormat="1" ht="22.5" customHeight="1" x14ac:dyDescent="0.25">
      <c r="A18" s="26">
        <v>12</v>
      </c>
      <c r="B18" s="40" t="s">
        <v>1146</v>
      </c>
      <c r="C18" s="26" t="s">
        <v>917</v>
      </c>
      <c r="D18" s="40" t="s">
        <v>72</v>
      </c>
      <c r="E18" s="40" t="s">
        <v>1147</v>
      </c>
      <c r="F18" s="45" t="s">
        <v>1148</v>
      </c>
      <c r="G18" s="11">
        <v>135000</v>
      </c>
      <c r="H18" s="42">
        <v>20338.240000000002</v>
      </c>
      <c r="I18" s="11">
        <v>25</v>
      </c>
      <c r="J18" s="43">
        <v>3874.5</v>
      </c>
      <c r="K18" s="29">
        <f t="shared" si="0"/>
        <v>9585</v>
      </c>
      <c r="L18" s="19">
        <f t="shared" si="1"/>
        <v>1485.0000000000002</v>
      </c>
      <c r="M18" s="35">
        <v>4104</v>
      </c>
      <c r="N18" s="11">
        <f t="shared" si="2"/>
        <v>9571.5</v>
      </c>
      <c r="O18" s="11"/>
      <c r="P18" s="11">
        <f t="shared" si="3"/>
        <v>7978.5</v>
      </c>
      <c r="Q18" s="11">
        <f t="shared" si="4"/>
        <v>28341.74</v>
      </c>
      <c r="R18" s="11">
        <f t="shared" si="5"/>
        <v>20641.5</v>
      </c>
      <c r="S18" s="107">
        <f t="shared" si="6"/>
        <v>106658.26</v>
      </c>
      <c r="T18" s="20" t="s">
        <v>45</v>
      </c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</row>
    <row r="19" spans="1:273" s="44" customFormat="1" ht="22.5" customHeight="1" x14ac:dyDescent="0.25">
      <c r="A19" s="26">
        <v>13</v>
      </c>
      <c r="B19" s="40" t="s">
        <v>975</v>
      </c>
      <c r="C19" s="26" t="s">
        <v>917</v>
      </c>
      <c r="D19" s="40" t="s">
        <v>72</v>
      </c>
      <c r="E19" s="40" t="s">
        <v>976</v>
      </c>
      <c r="F19" s="41" t="s">
        <v>925</v>
      </c>
      <c r="G19" s="11">
        <v>35000</v>
      </c>
      <c r="H19" s="46">
        <v>0</v>
      </c>
      <c r="I19" s="11">
        <v>25</v>
      </c>
      <c r="J19" s="43">
        <v>1004.5</v>
      </c>
      <c r="K19" s="29">
        <f t="shared" si="0"/>
        <v>2485</v>
      </c>
      <c r="L19" s="19">
        <f t="shared" si="1"/>
        <v>385.00000000000006</v>
      </c>
      <c r="M19" s="35">
        <v>1064</v>
      </c>
      <c r="N19" s="11">
        <f t="shared" si="2"/>
        <v>2481.5</v>
      </c>
      <c r="O19" s="11"/>
      <c r="P19" s="11">
        <f t="shared" si="3"/>
        <v>2068.5</v>
      </c>
      <c r="Q19" s="11">
        <f t="shared" si="4"/>
        <v>2093.5</v>
      </c>
      <c r="R19" s="11">
        <f t="shared" si="5"/>
        <v>5351.5</v>
      </c>
      <c r="S19" s="107">
        <f t="shared" si="6"/>
        <v>32906.5</v>
      </c>
      <c r="T19" s="20" t="s">
        <v>45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</row>
    <row r="20" spans="1:273" s="44" customFormat="1" ht="22.5" customHeight="1" x14ac:dyDescent="0.25">
      <c r="A20" s="26">
        <v>14</v>
      </c>
      <c r="B20" s="40" t="s">
        <v>1056</v>
      </c>
      <c r="C20" s="26" t="s">
        <v>917</v>
      </c>
      <c r="D20" s="40" t="s">
        <v>72</v>
      </c>
      <c r="E20" s="40" t="s">
        <v>121</v>
      </c>
      <c r="F20" s="41" t="s">
        <v>925</v>
      </c>
      <c r="G20" s="11">
        <v>35000</v>
      </c>
      <c r="H20" s="46">
        <v>0</v>
      </c>
      <c r="I20" s="11">
        <v>25</v>
      </c>
      <c r="J20" s="43">
        <v>1004.5</v>
      </c>
      <c r="K20" s="29">
        <f t="shared" si="0"/>
        <v>2485</v>
      </c>
      <c r="L20" s="19">
        <f t="shared" si="1"/>
        <v>385.00000000000006</v>
      </c>
      <c r="M20" s="35">
        <v>1064</v>
      </c>
      <c r="N20" s="11">
        <f t="shared" si="2"/>
        <v>2481.5</v>
      </c>
      <c r="O20" s="11"/>
      <c r="P20" s="11">
        <f t="shared" si="3"/>
        <v>2068.5</v>
      </c>
      <c r="Q20" s="11">
        <f t="shared" si="4"/>
        <v>2093.5</v>
      </c>
      <c r="R20" s="11">
        <f t="shared" si="5"/>
        <v>5351.5</v>
      </c>
      <c r="S20" s="107">
        <f t="shared" si="6"/>
        <v>32906.5</v>
      </c>
      <c r="T20" s="20" t="s">
        <v>45</v>
      </c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</row>
    <row r="21" spans="1:273" s="44" customFormat="1" ht="22.5" customHeight="1" x14ac:dyDescent="0.25">
      <c r="A21" s="26">
        <v>15</v>
      </c>
      <c r="B21" s="40" t="s">
        <v>977</v>
      </c>
      <c r="C21" s="26" t="s">
        <v>917</v>
      </c>
      <c r="D21" s="40" t="s">
        <v>72</v>
      </c>
      <c r="E21" s="40" t="s">
        <v>978</v>
      </c>
      <c r="F21" s="41" t="s">
        <v>925</v>
      </c>
      <c r="G21" s="11">
        <v>35000</v>
      </c>
      <c r="H21" s="46">
        <v>0</v>
      </c>
      <c r="I21" s="11">
        <v>25</v>
      </c>
      <c r="J21" s="43">
        <v>1004.5</v>
      </c>
      <c r="K21" s="29">
        <f t="shared" si="0"/>
        <v>2485</v>
      </c>
      <c r="L21" s="19">
        <f t="shared" si="1"/>
        <v>385.00000000000006</v>
      </c>
      <c r="M21" s="35">
        <v>1064</v>
      </c>
      <c r="N21" s="11">
        <f t="shared" si="2"/>
        <v>2481.5</v>
      </c>
      <c r="O21" s="11"/>
      <c r="P21" s="11">
        <f t="shared" si="3"/>
        <v>2068.5</v>
      </c>
      <c r="Q21" s="11">
        <f t="shared" si="4"/>
        <v>2093.5</v>
      </c>
      <c r="R21" s="11">
        <f t="shared" si="5"/>
        <v>5351.5</v>
      </c>
      <c r="S21" s="107">
        <f t="shared" si="6"/>
        <v>32906.5</v>
      </c>
      <c r="T21" s="20" t="s">
        <v>45</v>
      </c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</row>
    <row r="22" spans="1:273" s="44" customFormat="1" ht="22.5" customHeight="1" x14ac:dyDescent="0.25">
      <c r="A22" s="26">
        <v>16</v>
      </c>
      <c r="B22" s="40" t="s">
        <v>1003</v>
      </c>
      <c r="C22" s="26" t="s">
        <v>918</v>
      </c>
      <c r="D22" s="40" t="s">
        <v>72</v>
      </c>
      <c r="E22" s="40" t="s">
        <v>105</v>
      </c>
      <c r="F22" s="41" t="s">
        <v>925</v>
      </c>
      <c r="G22" s="11">
        <v>80000</v>
      </c>
      <c r="H22" s="42">
        <v>0</v>
      </c>
      <c r="I22" s="11">
        <v>25</v>
      </c>
      <c r="J22" s="43">
        <v>2296</v>
      </c>
      <c r="K22" s="29">
        <f t="shared" si="0"/>
        <v>5679.9999999999991</v>
      </c>
      <c r="L22" s="19">
        <f t="shared" si="1"/>
        <v>880.00000000000011</v>
      </c>
      <c r="M22" s="35">
        <v>2432</v>
      </c>
      <c r="N22" s="11">
        <f t="shared" si="2"/>
        <v>5672</v>
      </c>
      <c r="O22" s="11"/>
      <c r="P22" s="11">
        <f t="shared" si="3"/>
        <v>4728</v>
      </c>
      <c r="Q22" s="11">
        <f t="shared" si="4"/>
        <v>4753</v>
      </c>
      <c r="R22" s="11">
        <f t="shared" si="5"/>
        <v>12232</v>
      </c>
      <c r="S22" s="107">
        <f t="shared" si="6"/>
        <v>75247</v>
      </c>
      <c r="T22" s="20" t="s">
        <v>45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</row>
    <row r="23" spans="1:273" s="44" customFormat="1" ht="22.5" customHeight="1" x14ac:dyDescent="0.25">
      <c r="A23" s="26">
        <v>17</v>
      </c>
      <c r="B23" s="40" t="s">
        <v>1004</v>
      </c>
      <c r="C23" s="26" t="s">
        <v>918</v>
      </c>
      <c r="D23" s="40" t="s">
        <v>72</v>
      </c>
      <c r="E23" s="40" t="s">
        <v>111</v>
      </c>
      <c r="F23" s="41" t="s">
        <v>921</v>
      </c>
      <c r="G23" s="11">
        <v>28000</v>
      </c>
      <c r="H23" s="46">
        <v>0</v>
      </c>
      <c r="I23" s="11">
        <v>25</v>
      </c>
      <c r="J23" s="43">
        <v>803.6</v>
      </c>
      <c r="K23" s="29">
        <f t="shared" si="0"/>
        <v>1987.9999999999998</v>
      </c>
      <c r="L23" s="19">
        <f t="shared" si="1"/>
        <v>308.00000000000006</v>
      </c>
      <c r="M23" s="35">
        <v>851.2</v>
      </c>
      <c r="N23" s="11">
        <f t="shared" si="2"/>
        <v>1985.2</v>
      </c>
      <c r="O23" s="11"/>
      <c r="P23" s="11">
        <f t="shared" si="3"/>
        <v>1654.8000000000002</v>
      </c>
      <c r="Q23" s="11">
        <f t="shared" si="4"/>
        <v>1679.8000000000002</v>
      </c>
      <c r="R23" s="11">
        <f t="shared" si="5"/>
        <v>4281.2</v>
      </c>
      <c r="S23" s="107">
        <f t="shared" si="6"/>
        <v>26320.2</v>
      </c>
      <c r="T23" s="20" t="s">
        <v>45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</row>
    <row r="24" spans="1:273" s="44" customFormat="1" ht="22.5" customHeight="1" x14ac:dyDescent="0.25">
      <c r="A24" s="26">
        <v>18</v>
      </c>
      <c r="B24" s="40" t="s">
        <v>1005</v>
      </c>
      <c r="C24" s="26" t="s">
        <v>917</v>
      </c>
      <c r="D24" s="40" t="s">
        <v>72</v>
      </c>
      <c r="E24" s="40" t="s">
        <v>121</v>
      </c>
      <c r="F24" s="41" t="s">
        <v>925</v>
      </c>
      <c r="G24" s="11">
        <v>35000</v>
      </c>
      <c r="H24" s="46">
        <v>0</v>
      </c>
      <c r="I24" s="11">
        <v>25</v>
      </c>
      <c r="J24" s="43">
        <v>1004.5</v>
      </c>
      <c r="K24" s="29">
        <f t="shared" si="0"/>
        <v>2485</v>
      </c>
      <c r="L24" s="19">
        <f t="shared" si="1"/>
        <v>385.00000000000006</v>
      </c>
      <c r="M24" s="35">
        <v>1064</v>
      </c>
      <c r="N24" s="11">
        <f t="shared" si="2"/>
        <v>2481.5</v>
      </c>
      <c r="O24" s="11"/>
      <c r="P24" s="11">
        <f t="shared" si="3"/>
        <v>2068.5</v>
      </c>
      <c r="Q24" s="11">
        <f t="shared" si="4"/>
        <v>2093.5</v>
      </c>
      <c r="R24" s="11">
        <f t="shared" si="5"/>
        <v>5351.5</v>
      </c>
      <c r="S24" s="107">
        <f t="shared" si="6"/>
        <v>32906.5</v>
      </c>
      <c r="T24" s="20" t="s">
        <v>45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</row>
    <row r="25" spans="1:273" s="44" customFormat="1" ht="22.5" customHeight="1" x14ac:dyDescent="0.25">
      <c r="A25" s="26">
        <v>19</v>
      </c>
      <c r="B25" s="40" t="s">
        <v>865</v>
      </c>
      <c r="C25" s="26" t="s">
        <v>917</v>
      </c>
      <c r="D25" s="40" t="s">
        <v>72</v>
      </c>
      <c r="E25" s="40" t="s">
        <v>108</v>
      </c>
      <c r="F25" s="45" t="s">
        <v>925</v>
      </c>
      <c r="G25" s="11">
        <v>35000</v>
      </c>
      <c r="H25" s="46">
        <v>0</v>
      </c>
      <c r="I25" s="11">
        <v>25</v>
      </c>
      <c r="J25" s="43">
        <v>1004.5</v>
      </c>
      <c r="K25" s="29">
        <f t="shared" si="0"/>
        <v>2485</v>
      </c>
      <c r="L25" s="19">
        <f t="shared" si="1"/>
        <v>385.00000000000006</v>
      </c>
      <c r="M25" s="35">
        <v>1064</v>
      </c>
      <c r="N25" s="11">
        <f t="shared" si="2"/>
        <v>2481.5</v>
      </c>
      <c r="O25" s="11"/>
      <c r="P25" s="11">
        <f t="shared" si="3"/>
        <v>2068.5</v>
      </c>
      <c r="Q25" s="11">
        <f t="shared" si="4"/>
        <v>2093.5</v>
      </c>
      <c r="R25" s="11">
        <f t="shared" si="5"/>
        <v>5351.5</v>
      </c>
      <c r="S25" s="107">
        <f t="shared" si="6"/>
        <v>32906.5</v>
      </c>
      <c r="T25" s="20" t="s">
        <v>45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</row>
    <row r="26" spans="1:273" s="44" customFormat="1" ht="22.5" customHeight="1" x14ac:dyDescent="0.25">
      <c r="A26" s="26">
        <v>20</v>
      </c>
      <c r="B26" s="40" t="s">
        <v>1068</v>
      </c>
      <c r="C26" s="26" t="s">
        <v>918</v>
      </c>
      <c r="D26" s="40" t="s">
        <v>72</v>
      </c>
      <c r="E26" s="40" t="s">
        <v>111</v>
      </c>
      <c r="F26" s="45" t="s">
        <v>921</v>
      </c>
      <c r="G26" s="11">
        <v>28000</v>
      </c>
      <c r="H26" s="46">
        <v>0</v>
      </c>
      <c r="I26" s="11">
        <v>25</v>
      </c>
      <c r="J26" s="43">
        <v>803.6</v>
      </c>
      <c r="K26" s="29">
        <f t="shared" si="0"/>
        <v>1987.9999999999998</v>
      </c>
      <c r="L26" s="19">
        <f t="shared" si="1"/>
        <v>308.00000000000006</v>
      </c>
      <c r="M26" s="35">
        <v>851.2</v>
      </c>
      <c r="N26" s="11">
        <f t="shared" si="2"/>
        <v>1985.2</v>
      </c>
      <c r="O26" s="11"/>
      <c r="P26" s="11">
        <f t="shared" si="3"/>
        <v>1654.8000000000002</v>
      </c>
      <c r="Q26" s="11">
        <f t="shared" si="4"/>
        <v>1679.8000000000002</v>
      </c>
      <c r="R26" s="11">
        <f t="shared" si="5"/>
        <v>4281.2</v>
      </c>
      <c r="S26" s="107">
        <f t="shared" si="6"/>
        <v>26320.2</v>
      </c>
      <c r="T26" s="20" t="s">
        <v>45</v>
      </c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</row>
    <row r="27" spans="1:273" s="44" customFormat="1" ht="22.5" customHeight="1" x14ac:dyDescent="0.25">
      <c r="A27" s="26">
        <v>21</v>
      </c>
      <c r="B27" s="40" t="s">
        <v>1069</v>
      </c>
      <c r="C27" s="26" t="s">
        <v>918</v>
      </c>
      <c r="D27" s="40" t="s">
        <v>72</v>
      </c>
      <c r="E27" s="40" t="s">
        <v>111</v>
      </c>
      <c r="F27" s="45" t="s">
        <v>921</v>
      </c>
      <c r="G27" s="11">
        <v>25000</v>
      </c>
      <c r="H27" s="46">
        <v>0</v>
      </c>
      <c r="I27" s="11">
        <v>25</v>
      </c>
      <c r="J27" s="43">
        <v>717.5</v>
      </c>
      <c r="K27" s="29">
        <f t="shared" si="0"/>
        <v>1774.9999999999998</v>
      </c>
      <c r="L27" s="19">
        <f t="shared" si="1"/>
        <v>275</v>
      </c>
      <c r="M27" s="35">
        <v>760</v>
      </c>
      <c r="N27" s="11">
        <f t="shared" si="2"/>
        <v>1772.5000000000002</v>
      </c>
      <c r="O27" s="11"/>
      <c r="P27" s="11">
        <f t="shared" si="3"/>
        <v>1477.5</v>
      </c>
      <c r="Q27" s="11">
        <f t="shared" si="4"/>
        <v>1502.5</v>
      </c>
      <c r="R27" s="11">
        <f t="shared" si="5"/>
        <v>3822.5</v>
      </c>
      <c r="S27" s="107">
        <f t="shared" si="6"/>
        <v>23497.5</v>
      </c>
      <c r="T27" s="20" t="s">
        <v>45</v>
      </c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</row>
    <row r="28" spans="1:273" s="44" customFormat="1" ht="22.5" customHeight="1" x14ac:dyDescent="0.25">
      <c r="A28" s="26">
        <v>22</v>
      </c>
      <c r="B28" s="40" t="s">
        <v>1098</v>
      </c>
      <c r="C28" s="26" t="s">
        <v>917</v>
      </c>
      <c r="D28" s="40" t="s">
        <v>72</v>
      </c>
      <c r="E28" s="40" t="s">
        <v>100</v>
      </c>
      <c r="F28" s="41" t="s">
        <v>921</v>
      </c>
      <c r="G28" s="11">
        <v>50000</v>
      </c>
      <c r="H28" s="46">
        <v>0</v>
      </c>
      <c r="I28" s="11">
        <v>25</v>
      </c>
      <c r="J28" s="43">
        <v>1435</v>
      </c>
      <c r="K28" s="29">
        <f t="shared" si="0"/>
        <v>3549.9999999999995</v>
      </c>
      <c r="L28" s="19">
        <f t="shared" si="1"/>
        <v>550</v>
      </c>
      <c r="M28" s="35">
        <v>1520</v>
      </c>
      <c r="N28" s="11">
        <f t="shared" si="2"/>
        <v>3545.0000000000005</v>
      </c>
      <c r="O28" s="11"/>
      <c r="P28" s="11">
        <f t="shared" si="3"/>
        <v>2955</v>
      </c>
      <c r="Q28" s="11">
        <f t="shared" si="4"/>
        <v>2980</v>
      </c>
      <c r="R28" s="11">
        <f t="shared" si="5"/>
        <v>7645</v>
      </c>
      <c r="S28" s="107">
        <f t="shared" si="6"/>
        <v>47020</v>
      </c>
      <c r="T28" s="20" t="s">
        <v>45</v>
      </c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</row>
    <row r="29" spans="1:273" s="44" customFormat="1" ht="22.5" customHeight="1" x14ac:dyDescent="0.25">
      <c r="A29" s="26">
        <v>23</v>
      </c>
      <c r="B29" s="40" t="s">
        <v>1040</v>
      </c>
      <c r="C29" s="26" t="s">
        <v>917</v>
      </c>
      <c r="D29" s="40" t="s">
        <v>72</v>
      </c>
      <c r="E29" s="40" t="s">
        <v>979</v>
      </c>
      <c r="F29" s="41" t="s">
        <v>925</v>
      </c>
      <c r="G29" s="11">
        <v>100000</v>
      </c>
      <c r="H29" s="42">
        <v>12105.37</v>
      </c>
      <c r="I29" s="11">
        <v>25</v>
      </c>
      <c r="J29" s="43">
        <v>2870</v>
      </c>
      <c r="K29" s="29">
        <f t="shared" si="0"/>
        <v>7099.9999999999991</v>
      </c>
      <c r="L29" s="19">
        <f t="shared" si="1"/>
        <v>1100</v>
      </c>
      <c r="M29" s="35">
        <v>3040</v>
      </c>
      <c r="N29" s="11">
        <f t="shared" si="2"/>
        <v>7090.0000000000009</v>
      </c>
      <c r="O29" s="11"/>
      <c r="P29" s="11">
        <f t="shared" si="3"/>
        <v>5910</v>
      </c>
      <c r="Q29" s="11">
        <f t="shared" si="4"/>
        <v>18040.370000000003</v>
      </c>
      <c r="R29" s="11">
        <f t="shared" si="5"/>
        <v>15290</v>
      </c>
      <c r="S29" s="107">
        <f t="shared" si="6"/>
        <v>81959.63</v>
      </c>
      <c r="T29" s="20" t="s">
        <v>45</v>
      </c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</row>
    <row r="30" spans="1:273" s="44" customFormat="1" ht="22.5" customHeight="1" x14ac:dyDescent="0.25">
      <c r="A30" s="26">
        <v>24</v>
      </c>
      <c r="B30" s="40" t="s">
        <v>860</v>
      </c>
      <c r="C30" s="26" t="s">
        <v>918</v>
      </c>
      <c r="D30" s="40" t="s">
        <v>72</v>
      </c>
      <c r="E30" s="40" t="s">
        <v>861</v>
      </c>
      <c r="F30" s="41" t="s">
        <v>925</v>
      </c>
      <c r="G30" s="11">
        <v>100000</v>
      </c>
      <c r="H30" s="42">
        <v>12105.37</v>
      </c>
      <c r="I30" s="11">
        <v>25</v>
      </c>
      <c r="J30" s="43">
        <v>2870</v>
      </c>
      <c r="K30" s="29">
        <f t="shared" si="0"/>
        <v>7099.9999999999991</v>
      </c>
      <c r="L30" s="19">
        <f t="shared" si="1"/>
        <v>1100</v>
      </c>
      <c r="M30" s="35">
        <v>3040</v>
      </c>
      <c r="N30" s="11">
        <f t="shared" si="2"/>
        <v>7090.0000000000009</v>
      </c>
      <c r="O30" s="11"/>
      <c r="P30" s="11">
        <f t="shared" si="3"/>
        <v>5910</v>
      </c>
      <c r="Q30" s="11">
        <f t="shared" si="4"/>
        <v>18040.370000000003</v>
      </c>
      <c r="R30" s="11">
        <f t="shared" si="5"/>
        <v>15290</v>
      </c>
      <c r="S30" s="107">
        <f t="shared" si="6"/>
        <v>81959.63</v>
      </c>
      <c r="T30" s="20" t="s">
        <v>45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</row>
    <row r="31" spans="1:273" s="44" customFormat="1" ht="22.5" customHeight="1" x14ac:dyDescent="0.25">
      <c r="A31" s="26">
        <v>25</v>
      </c>
      <c r="B31" s="40" t="s">
        <v>83</v>
      </c>
      <c r="C31" s="26" t="s">
        <v>918</v>
      </c>
      <c r="D31" s="40" t="s">
        <v>72</v>
      </c>
      <c r="E31" s="40" t="s">
        <v>99</v>
      </c>
      <c r="F31" s="41" t="s">
        <v>925</v>
      </c>
      <c r="G31" s="11">
        <v>145000</v>
      </c>
      <c r="H31" s="42">
        <v>22690.49</v>
      </c>
      <c r="I31" s="11">
        <v>25</v>
      </c>
      <c r="J31" s="43">
        <v>4161.5</v>
      </c>
      <c r="K31" s="29">
        <f t="shared" si="0"/>
        <v>10294.999999999998</v>
      </c>
      <c r="L31" s="19">
        <f t="shared" si="1"/>
        <v>1595.0000000000002</v>
      </c>
      <c r="M31" s="35">
        <v>4408</v>
      </c>
      <c r="N31" s="11">
        <f t="shared" si="2"/>
        <v>10280.5</v>
      </c>
      <c r="O31" s="11"/>
      <c r="P31" s="11">
        <f t="shared" si="3"/>
        <v>8569.5</v>
      </c>
      <c r="Q31" s="11">
        <f t="shared" si="4"/>
        <v>31284.99</v>
      </c>
      <c r="R31" s="11">
        <f t="shared" si="5"/>
        <v>22170.5</v>
      </c>
      <c r="S31" s="107">
        <f t="shared" si="6"/>
        <v>113715.01</v>
      </c>
      <c r="T31" s="20" t="s">
        <v>45</v>
      </c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</row>
    <row r="32" spans="1:273" s="44" customFormat="1" ht="22.5" customHeight="1" x14ac:dyDescent="0.25">
      <c r="A32" s="26">
        <v>26</v>
      </c>
      <c r="B32" s="40" t="s">
        <v>84</v>
      </c>
      <c r="C32" s="26" t="s">
        <v>917</v>
      </c>
      <c r="D32" s="40" t="s">
        <v>72</v>
      </c>
      <c r="E32" s="40" t="s">
        <v>104</v>
      </c>
      <c r="F32" s="41" t="s">
        <v>925</v>
      </c>
      <c r="G32" s="11">
        <v>50000</v>
      </c>
      <c r="H32" s="42">
        <v>1854</v>
      </c>
      <c r="I32" s="11">
        <v>25</v>
      </c>
      <c r="J32" s="43">
        <v>1435</v>
      </c>
      <c r="K32" s="29">
        <f t="shared" si="0"/>
        <v>3549.9999999999995</v>
      </c>
      <c r="L32" s="19">
        <f t="shared" si="1"/>
        <v>550</v>
      </c>
      <c r="M32" s="35">
        <v>1520</v>
      </c>
      <c r="N32" s="11">
        <f t="shared" si="2"/>
        <v>3545.0000000000005</v>
      </c>
      <c r="O32" s="11"/>
      <c r="P32" s="11">
        <f t="shared" si="3"/>
        <v>2955</v>
      </c>
      <c r="Q32" s="11">
        <f t="shared" si="4"/>
        <v>4834</v>
      </c>
      <c r="R32" s="11">
        <f t="shared" si="5"/>
        <v>7645</v>
      </c>
      <c r="S32" s="107">
        <f t="shared" si="6"/>
        <v>45166</v>
      </c>
      <c r="T32" s="20" t="s">
        <v>45</v>
      </c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</row>
    <row r="33" spans="1:273" s="44" customFormat="1" ht="22.5" customHeight="1" x14ac:dyDescent="0.25">
      <c r="A33" s="26">
        <v>27</v>
      </c>
      <c r="B33" s="40" t="s">
        <v>88</v>
      </c>
      <c r="C33" s="26" t="s">
        <v>917</v>
      </c>
      <c r="D33" s="40" t="s">
        <v>72</v>
      </c>
      <c r="E33" s="40" t="s">
        <v>104</v>
      </c>
      <c r="F33" s="41" t="s">
        <v>925</v>
      </c>
      <c r="G33" s="11">
        <v>50000</v>
      </c>
      <c r="H33" s="42">
        <v>1854</v>
      </c>
      <c r="I33" s="11">
        <v>25</v>
      </c>
      <c r="J33" s="43">
        <v>1435</v>
      </c>
      <c r="K33" s="29">
        <f t="shared" si="0"/>
        <v>3549.9999999999995</v>
      </c>
      <c r="L33" s="19">
        <f t="shared" si="1"/>
        <v>550</v>
      </c>
      <c r="M33" s="35">
        <v>1520</v>
      </c>
      <c r="N33" s="11">
        <f t="shared" si="2"/>
        <v>3545.0000000000005</v>
      </c>
      <c r="O33" s="11"/>
      <c r="P33" s="11">
        <f t="shared" si="3"/>
        <v>2955</v>
      </c>
      <c r="Q33" s="11">
        <f t="shared" si="4"/>
        <v>4834</v>
      </c>
      <c r="R33" s="11">
        <f t="shared" si="5"/>
        <v>7645</v>
      </c>
      <c r="S33" s="107">
        <f t="shared" si="6"/>
        <v>45166</v>
      </c>
      <c r="T33" s="20" t="s">
        <v>45</v>
      </c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</row>
    <row r="34" spans="1:273" s="44" customFormat="1" ht="22.5" customHeight="1" x14ac:dyDescent="0.25">
      <c r="A34" s="26">
        <v>28</v>
      </c>
      <c r="B34" s="40" t="s">
        <v>93</v>
      </c>
      <c r="C34" s="26" t="s">
        <v>917</v>
      </c>
      <c r="D34" s="40" t="s">
        <v>72</v>
      </c>
      <c r="E34" s="40" t="s">
        <v>104</v>
      </c>
      <c r="F34" s="41" t="s">
        <v>925</v>
      </c>
      <c r="G34" s="11">
        <v>50000</v>
      </c>
      <c r="H34" s="42">
        <v>1854</v>
      </c>
      <c r="I34" s="11">
        <v>25</v>
      </c>
      <c r="J34" s="43">
        <v>1435</v>
      </c>
      <c r="K34" s="29">
        <f t="shared" si="0"/>
        <v>3549.9999999999995</v>
      </c>
      <c r="L34" s="19">
        <f t="shared" si="1"/>
        <v>550</v>
      </c>
      <c r="M34" s="35">
        <v>1520</v>
      </c>
      <c r="N34" s="11">
        <f t="shared" si="2"/>
        <v>3545.0000000000005</v>
      </c>
      <c r="O34" s="11"/>
      <c r="P34" s="11">
        <f t="shared" si="3"/>
        <v>2955</v>
      </c>
      <c r="Q34" s="11">
        <f t="shared" si="4"/>
        <v>4834</v>
      </c>
      <c r="R34" s="11">
        <f t="shared" si="5"/>
        <v>7645</v>
      </c>
      <c r="S34" s="107">
        <f t="shared" si="6"/>
        <v>45166</v>
      </c>
      <c r="T34" s="20" t="s">
        <v>45</v>
      </c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</row>
    <row r="35" spans="1:273" s="44" customFormat="1" ht="22.5" customHeight="1" x14ac:dyDescent="0.25">
      <c r="A35" s="26">
        <v>29</v>
      </c>
      <c r="B35" s="40" t="s">
        <v>1083</v>
      </c>
      <c r="C35" s="26" t="s">
        <v>917</v>
      </c>
      <c r="D35" s="40" t="s">
        <v>72</v>
      </c>
      <c r="E35" s="40" t="s">
        <v>104</v>
      </c>
      <c r="F35" s="41" t="s">
        <v>925</v>
      </c>
      <c r="G35" s="11">
        <v>11666.67</v>
      </c>
      <c r="H35" s="42">
        <v>0</v>
      </c>
      <c r="I35" s="11">
        <v>25</v>
      </c>
      <c r="J35" s="43">
        <v>334.83</v>
      </c>
      <c r="K35" s="29">
        <f t="shared" si="0"/>
        <v>828.3335699999999</v>
      </c>
      <c r="L35" s="19">
        <f t="shared" si="1"/>
        <v>128.33337</v>
      </c>
      <c r="M35" s="35">
        <v>354.67</v>
      </c>
      <c r="N35" s="11">
        <f t="shared" si="2"/>
        <v>827.16690300000005</v>
      </c>
      <c r="O35" s="11"/>
      <c r="P35" s="11">
        <f t="shared" si="3"/>
        <v>689.5</v>
      </c>
      <c r="Q35" s="11">
        <f t="shared" si="4"/>
        <v>714.5</v>
      </c>
      <c r="R35" s="11">
        <f t="shared" si="5"/>
        <v>1783.8338429999999</v>
      </c>
      <c r="S35" s="107">
        <f t="shared" si="6"/>
        <v>10952.17</v>
      </c>
      <c r="T35" s="20" t="s">
        <v>45</v>
      </c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</row>
    <row r="36" spans="1:273" s="44" customFormat="1" ht="22.5" customHeight="1" x14ac:dyDescent="0.25">
      <c r="A36" s="26">
        <v>30</v>
      </c>
      <c r="B36" s="40" t="s">
        <v>89</v>
      </c>
      <c r="C36" s="26" t="s">
        <v>917</v>
      </c>
      <c r="D36" s="40" t="s">
        <v>72</v>
      </c>
      <c r="E36" s="40" t="s">
        <v>108</v>
      </c>
      <c r="F36" s="45" t="s">
        <v>925</v>
      </c>
      <c r="G36" s="11">
        <v>35000</v>
      </c>
      <c r="H36" s="46">
        <v>0</v>
      </c>
      <c r="I36" s="11">
        <v>25</v>
      </c>
      <c r="J36" s="43">
        <v>1004.5</v>
      </c>
      <c r="K36" s="29">
        <f t="shared" si="0"/>
        <v>2485</v>
      </c>
      <c r="L36" s="19">
        <f t="shared" si="1"/>
        <v>385.00000000000006</v>
      </c>
      <c r="M36" s="35">
        <v>1064</v>
      </c>
      <c r="N36" s="11">
        <f t="shared" si="2"/>
        <v>2481.5</v>
      </c>
      <c r="O36" s="11"/>
      <c r="P36" s="11">
        <f t="shared" si="3"/>
        <v>2068.5</v>
      </c>
      <c r="Q36" s="11">
        <f t="shared" si="4"/>
        <v>2093.5</v>
      </c>
      <c r="R36" s="11">
        <f t="shared" si="5"/>
        <v>5351.5</v>
      </c>
      <c r="S36" s="107">
        <f t="shared" si="6"/>
        <v>32906.5</v>
      </c>
      <c r="T36" s="20" t="s">
        <v>45</v>
      </c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</row>
    <row r="37" spans="1:273" s="44" customFormat="1" ht="22.5" customHeight="1" x14ac:dyDescent="0.25">
      <c r="A37" s="26">
        <v>31</v>
      </c>
      <c r="B37" s="40" t="s">
        <v>1071</v>
      </c>
      <c r="C37" s="26" t="s">
        <v>918</v>
      </c>
      <c r="D37" s="40" t="s">
        <v>72</v>
      </c>
      <c r="E37" s="40" t="s">
        <v>37</v>
      </c>
      <c r="F37" s="41" t="s">
        <v>925</v>
      </c>
      <c r="G37" s="11">
        <v>28000</v>
      </c>
      <c r="H37" s="46">
        <v>0</v>
      </c>
      <c r="I37" s="11">
        <v>25</v>
      </c>
      <c r="J37" s="43">
        <v>803.6</v>
      </c>
      <c r="K37" s="29">
        <f t="shared" si="0"/>
        <v>1987.9999999999998</v>
      </c>
      <c r="L37" s="19">
        <f t="shared" si="1"/>
        <v>308.00000000000006</v>
      </c>
      <c r="M37" s="35">
        <v>851.2</v>
      </c>
      <c r="N37" s="11">
        <f t="shared" si="2"/>
        <v>1985.2</v>
      </c>
      <c r="O37" s="11"/>
      <c r="P37" s="11">
        <f t="shared" si="3"/>
        <v>1654.8000000000002</v>
      </c>
      <c r="Q37" s="11">
        <f t="shared" si="4"/>
        <v>1679.8000000000002</v>
      </c>
      <c r="R37" s="11">
        <f t="shared" si="5"/>
        <v>4281.2</v>
      </c>
      <c r="S37" s="107">
        <f t="shared" si="6"/>
        <v>26320.2</v>
      </c>
      <c r="T37" s="20" t="s">
        <v>45</v>
      </c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</row>
    <row r="38" spans="1:273" s="47" customFormat="1" ht="22.5" customHeight="1" x14ac:dyDescent="0.25">
      <c r="A38" s="26">
        <v>32</v>
      </c>
      <c r="B38" s="40" t="s">
        <v>91</v>
      </c>
      <c r="C38" s="26" t="s">
        <v>918</v>
      </c>
      <c r="D38" s="40" t="s">
        <v>72</v>
      </c>
      <c r="E38" s="40" t="s">
        <v>110</v>
      </c>
      <c r="F38" s="45" t="s">
        <v>921</v>
      </c>
      <c r="G38" s="11">
        <v>35000</v>
      </c>
      <c r="H38" s="46">
        <v>0</v>
      </c>
      <c r="I38" s="11">
        <v>25</v>
      </c>
      <c r="J38" s="43">
        <v>1004.5</v>
      </c>
      <c r="K38" s="29">
        <f t="shared" si="0"/>
        <v>2485</v>
      </c>
      <c r="L38" s="19">
        <f t="shared" si="1"/>
        <v>385.00000000000006</v>
      </c>
      <c r="M38" s="35">
        <v>1064</v>
      </c>
      <c r="N38" s="11">
        <f t="shared" si="2"/>
        <v>2481.5</v>
      </c>
      <c r="O38" s="11"/>
      <c r="P38" s="11">
        <f t="shared" si="3"/>
        <v>2068.5</v>
      </c>
      <c r="Q38" s="11">
        <f t="shared" si="4"/>
        <v>2093.5</v>
      </c>
      <c r="R38" s="11">
        <f t="shared" si="5"/>
        <v>5351.5</v>
      </c>
      <c r="S38" s="107">
        <f t="shared" si="6"/>
        <v>32906.5</v>
      </c>
      <c r="T38" s="20" t="s">
        <v>45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</row>
    <row r="39" spans="1:273" s="47" customFormat="1" ht="22.5" customHeight="1" x14ac:dyDescent="0.25">
      <c r="A39" s="26">
        <v>33</v>
      </c>
      <c r="B39" s="40" t="s">
        <v>92</v>
      </c>
      <c r="C39" s="26" t="s">
        <v>918</v>
      </c>
      <c r="D39" s="40" t="s">
        <v>72</v>
      </c>
      <c r="E39" s="40" t="s">
        <v>110</v>
      </c>
      <c r="F39" s="45" t="s">
        <v>921</v>
      </c>
      <c r="G39" s="11">
        <v>35000</v>
      </c>
      <c r="H39" s="46">
        <v>0</v>
      </c>
      <c r="I39" s="11">
        <v>25</v>
      </c>
      <c r="J39" s="43">
        <v>1004.5</v>
      </c>
      <c r="K39" s="29">
        <f t="shared" si="0"/>
        <v>2485</v>
      </c>
      <c r="L39" s="19">
        <f t="shared" si="1"/>
        <v>385.00000000000006</v>
      </c>
      <c r="M39" s="35">
        <v>1064</v>
      </c>
      <c r="N39" s="11">
        <f t="shared" si="2"/>
        <v>2481.5</v>
      </c>
      <c r="O39" s="11"/>
      <c r="P39" s="11">
        <f t="shared" ref="P39:P71" si="7">+J39+M39</f>
        <v>2068.5</v>
      </c>
      <c r="Q39" s="11">
        <f t="shared" ref="Q39:Q71" si="8">+H39+I39+J39+M39+O39</f>
        <v>2093.5</v>
      </c>
      <c r="R39" s="11">
        <f t="shared" ref="R39:R70" si="9">+K39+L39+N39</f>
        <v>5351.5</v>
      </c>
      <c r="S39" s="107">
        <f t="shared" ref="S39:S71" si="10">+G39-Q39</f>
        <v>32906.5</v>
      </c>
      <c r="T39" s="20" t="s">
        <v>45</v>
      </c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</row>
    <row r="40" spans="1:273" s="44" customFormat="1" ht="22.5" customHeight="1" x14ac:dyDescent="0.25">
      <c r="A40" s="26">
        <v>34</v>
      </c>
      <c r="B40" s="40" t="s">
        <v>94</v>
      </c>
      <c r="C40" s="26" t="s">
        <v>918</v>
      </c>
      <c r="D40" s="40" t="s">
        <v>72</v>
      </c>
      <c r="E40" s="40" t="s">
        <v>71</v>
      </c>
      <c r="F40" s="45" t="s">
        <v>921</v>
      </c>
      <c r="G40" s="11">
        <v>25000</v>
      </c>
      <c r="H40" s="46">
        <v>0</v>
      </c>
      <c r="I40" s="11">
        <v>25</v>
      </c>
      <c r="J40" s="43">
        <v>717.5</v>
      </c>
      <c r="K40" s="29">
        <f t="shared" si="0"/>
        <v>1774.9999999999998</v>
      </c>
      <c r="L40" s="19">
        <f t="shared" si="1"/>
        <v>275</v>
      </c>
      <c r="M40" s="35">
        <v>760</v>
      </c>
      <c r="N40" s="11">
        <f t="shared" si="2"/>
        <v>1772.5000000000002</v>
      </c>
      <c r="O40" s="11"/>
      <c r="P40" s="11">
        <f t="shared" si="7"/>
        <v>1477.5</v>
      </c>
      <c r="Q40" s="11">
        <f t="shared" si="8"/>
        <v>1502.5</v>
      </c>
      <c r="R40" s="11">
        <f t="shared" si="9"/>
        <v>3822.5</v>
      </c>
      <c r="S40" s="107">
        <f t="shared" si="10"/>
        <v>23497.5</v>
      </c>
      <c r="T40" s="20" t="s">
        <v>45</v>
      </c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</row>
    <row r="41" spans="1:273" s="44" customFormat="1" ht="22.5" customHeight="1" x14ac:dyDescent="0.25">
      <c r="A41" s="26">
        <v>35</v>
      </c>
      <c r="B41" s="40" t="s">
        <v>227</v>
      </c>
      <c r="C41" s="26" t="s">
        <v>918</v>
      </c>
      <c r="D41" s="40" t="s">
        <v>72</v>
      </c>
      <c r="E41" s="40" t="s">
        <v>42</v>
      </c>
      <c r="F41" s="45" t="s">
        <v>921</v>
      </c>
      <c r="G41" s="11">
        <v>24000</v>
      </c>
      <c r="H41" s="46">
        <v>0</v>
      </c>
      <c r="I41" s="11">
        <v>25</v>
      </c>
      <c r="J41" s="43">
        <v>688.8</v>
      </c>
      <c r="K41" s="29">
        <f t="shared" si="0"/>
        <v>1703.9999999999998</v>
      </c>
      <c r="L41" s="19">
        <f t="shared" si="1"/>
        <v>264</v>
      </c>
      <c r="M41" s="35">
        <v>729.6</v>
      </c>
      <c r="N41" s="11">
        <f t="shared" si="2"/>
        <v>1701.6000000000001</v>
      </c>
      <c r="O41" s="11"/>
      <c r="P41" s="11">
        <f t="shared" si="7"/>
        <v>1418.4</v>
      </c>
      <c r="Q41" s="11">
        <f t="shared" si="8"/>
        <v>1443.4</v>
      </c>
      <c r="R41" s="11">
        <f t="shared" si="9"/>
        <v>3669.6</v>
      </c>
      <c r="S41" s="107">
        <f t="shared" si="10"/>
        <v>22556.6</v>
      </c>
      <c r="T41" s="20" t="s">
        <v>45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</row>
    <row r="42" spans="1:273" s="44" customFormat="1" ht="22.5" customHeight="1" x14ac:dyDescent="0.25">
      <c r="A42" s="26">
        <v>36</v>
      </c>
      <c r="B42" s="40" t="s">
        <v>82</v>
      </c>
      <c r="C42" s="26" t="s">
        <v>918</v>
      </c>
      <c r="D42" s="40" t="s">
        <v>72</v>
      </c>
      <c r="E42" s="40" t="s">
        <v>103</v>
      </c>
      <c r="F42" s="45" t="s">
        <v>921</v>
      </c>
      <c r="G42" s="11">
        <v>28000</v>
      </c>
      <c r="H42" s="46">
        <v>0</v>
      </c>
      <c r="I42" s="11">
        <v>25</v>
      </c>
      <c r="J42" s="43">
        <v>803.6</v>
      </c>
      <c r="K42" s="29">
        <f t="shared" si="0"/>
        <v>1987.9999999999998</v>
      </c>
      <c r="L42" s="19">
        <f t="shared" si="1"/>
        <v>308.00000000000006</v>
      </c>
      <c r="M42" s="35">
        <v>851.2</v>
      </c>
      <c r="N42" s="11">
        <f t="shared" si="2"/>
        <v>1985.2</v>
      </c>
      <c r="O42" s="11"/>
      <c r="P42" s="11">
        <f t="shared" si="7"/>
        <v>1654.8000000000002</v>
      </c>
      <c r="Q42" s="11">
        <f t="shared" si="8"/>
        <v>1679.8000000000002</v>
      </c>
      <c r="R42" s="11">
        <f t="shared" si="9"/>
        <v>4281.2</v>
      </c>
      <c r="S42" s="107">
        <f t="shared" si="10"/>
        <v>26320.2</v>
      </c>
      <c r="T42" s="20" t="s">
        <v>45</v>
      </c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</row>
    <row r="43" spans="1:273" s="44" customFormat="1" ht="22.5" customHeight="1" x14ac:dyDescent="0.25">
      <c r="A43" s="26">
        <v>37</v>
      </c>
      <c r="B43" s="40" t="s">
        <v>85</v>
      </c>
      <c r="C43" s="26" t="s">
        <v>918</v>
      </c>
      <c r="D43" s="40" t="s">
        <v>72</v>
      </c>
      <c r="E43" s="40" t="s">
        <v>103</v>
      </c>
      <c r="F43" s="45" t="s">
        <v>921</v>
      </c>
      <c r="G43" s="11">
        <v>28000</v>
      </c>
      <c r="H43" s="46">
        <v>0</v>
      </c>
      <c r="I43" s="11">
        <v>25</v>
      </c>
      <c r="J43" s="43">
        <v>803.6</v>
      </c>
      <c r="K43" s="29">
        <f t="shared" si="0"/>
        <v>1987.9999999999998</v>
      </c>
      <c r="L43" s="19">
        <f t="shared" si="1"/>
        <v>308.00000000000006</v>
      </c>
      <c r="M43" s="35">
        <v>851.2</v>
      </c>
      <c r="N43" s="11">
        <f t="shared" si="2"/>
        <v>1985.2</v>
      </c>
      <c r="O43" s="11"/>
      <c r="P43" s="11">
        <f t="shared" si="7"/>
        <v>1654.8000000000002</v>
      </c>
      <c r="Q43" s="11">
        <f t="shared" si="8"/>
        <v>1679.8000000000002</v>
      </c>
      <c r="R43" s="11">
        <f t="shared" si="9"/>
        <v>4281.2</v>
      </c>
      <c r="S43" s="107">
        <f t="shared" si="10"/>
        <v>26320.2</v>
      </c>
      <c r="T43" s="20" t="s">
        <v>45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</row>
    <row r="44" spans="1:273" s="44" customFormat="1" ht="22.5" customHeight="1" x14ac:dyDescent="0.25">
      <c r="A44" s="26">
        <v>38</v>
      </c>
      <c r="B44" s="40" t="s">
        <v>880</v>
      </c>
      <c r="C44" s="26" t="s">
        <v>918</v>
      </c>
      <c r="D44" s="40" t="s">
        <v>72</v>
      </c>
      <c r="E44" s="40" t="s">
        <v>107</v>
      </c>
      <c r="F44" s="45" t="s">
        <v>921</v>
      </c>
      <c r="G44" s="11">
        <v>28000</v>
      </c>
      <c r="H44" s="46">
        <v>0</v>
      </c>
      <c r="I44" s="11">
        <v>25</v>
      </c>
      <c r="J44" s="43">
        <v>803.6</v>
      </c>
      <c r="K44" s="29">
        <f t="shared" si="0"/>
        <v>1987.9999999999998</v>
      </c>
      <c r="L44" s="19">
        <f t="shared" si="1"/>
        <v>308.00000000000006</v>
      </c>
      <c r="M44" s="35">
        <v>851.2</v>
      </c>
      <c r="N44" s="11">
        <f t="shared" si="2"/>
        <v>1985.2</v>
      </c>
      <c r="O44" s="11"/>
      <c r="P44" s="11">
        <f t="shared" si="7"/>
        <v>1654.8000000000002</v>
      </c>
      <c r="Q44" s="11">
        <f t="shared" si="8"/>
        <v>1679.8000000000002</v>
      </c>
      <c r="R44" s="11">
        <f t="shared" si="9"/>
        <v>4281.2</v>
      </c>
      <c r="S44" s="107">
        <f t="shared" si="10"/>
        <v>26320.2</v>
      </c>
      <c r="T44" s="20" t="s">
        <v>45</v>
      </c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</row>
    <row r="45" spans="1:273" s="44" customFormat="1" ht="22.5" customHeight="1" x14ac:dyDescent="0.25">
      <c r="A45" s="26">
        <v>39</v>
      </c>
      <c r="B45" s="40" t="s">
        <v>895</v>
      </c>
      <c r="C45" s="26" t="s">
        <v>918</v>
      </c>
      <c r="D45" s="40" t="s">
        <v>72</v>
      </c>
      <c r="E45" s="40" t="s">
        <v>107</v>
      </c>
      <c r="F45" s="45" t="s">
        <v>921</v>
      </c>
      <c r="G45" s="11">
        <v>28000</v>
      </c>
      <c r="H45" s="46">
        <v>0</v>
      </c>
      <c r="I45" s="11">
        <v>25</v>
      </c>
      <c r="J45" s="43">
        <v>803.6</v>
      </c>
      <c r="K45" s="29">
        <f t="shared" si="0"/>
        <v>1987.9999999999998</v>
      </c>
      <c r="L45" s="19">
        <f t="shared" si="1"/>
        <v>308.00000000000006</v>
      </c>
      <c r="M45" s="35">
        <v>851.2</v>
      </c>
      <c r="N45" s="11">
        <f t="shared" si="2"/>
        <v>1985.2</v>
      </c>
      <c r="O45" s="11"/>
      <c r="P45" s="11">
        <f t="shared" si="7"/>
        <v>1654.8000000000002</v>
      </c>
      <c r="Q45" s="11">
        <f t="shared" si="8"/>
        <v>1679.8000000000002</v>
      </c>
      <c r="R45" s="11">
        <f t="shared" si="9"/>
        <v>4281.2</v>
      </c>
      <c r="S45" s="107">
        <f t="shared" si="10"/>
        <v>26320.2</v>
      </c>
      <c r="T45" s="20" t="s">
        <v>45</v>
      </c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</row>
    <row r="46" spans="1:273" s="48" customFormat="1" ht="22.5" customHeight="1" x14ac:dyDescent="0.25">
      <c r="A46" s="26">
        <v>40</v>
      </c>
      <c r="B46" s="40" t="s">
        <v>1124</v>
      </c>
      <c r="C46" s="26" t="s">
        <v>918</v>
      </c>
      <c r="D46" s="40" t="s">
        <v>72</v>
      </c>
      <c r="E46" s="40" t="s">
        <v>42</v>
      </c>
      <c r="F46" s="45" t="s">
        <v>921</v>
      </c>
      <c r="G46" s="11">
        <v>28000</v>
      </c>
      <c r="H46" s="46">
        <v>0</v>
      </c>
      <c r="I46" s="11">
        <v>25</v>
      </c>
      <c r="J46" s="43">
        <v>803.6</v>
      </c>
      <c r="K46" s="29">
        <f t="shared" si="0"/>
        <v>1987.9999999999998</v>
      </c>
      <c r="L46" s="19">
        <f t="shared" si="1"/>
        <v>308.00000000000006</v>
      </c>
      <c r="M46" s="35">
        <v>851.2</v>
      </c>
      <c r="N46" s="11">
        <f t="shared" si="2"/>
        <v>1985.2</v>
      </c>
      <c r="O46" s="40"/>
      <c r="P46" s="11">
        <f t="shared" si="7"/>
        <v>1654.8000000000002</v>
      </c>
      <c r="Q46" s="11">
        <f t="shared" si="8"/>
        <v>1679.8000000000002</v>
      </c>
      <c r="R46" s="11">
        <f t="shared" si="9"/>
        <v>4281.2</v>
      </c>
      <c r="S46" s="107">
        <f t="shared" si="10"/>
        <v>26320.2</v>
      </c>
      <c r="T46" s="20" t="s">
        <v>45</v>
      </c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</row>
    <row r="47" spans="1:273" s="44" customFormat="1" ht="22.5" customHeight="1" x14ac:dyDescent="0.25">
      <c r="A47" s="26">
        <v>41</v>
      </c>
      <c r="B47" s="40" t="s">
        <v>87</v>
      </c>
      <c r="C47" s="26" t="s">
        <v>917</v>
      </c>
      <c r="D47" s="40" t="s">
        <v>811</v>
      </c>
      <c r="E47" s="40" t="s">
        <v>393</v>
      </c>
      <c r="F47" s="41" t="s">
        <v>925</v>
      </c>
      <c r="G47" s="11">
        <v>190000</v>
      </c>
      <c r="H47" s="42">
        <v>33275.620000000003</v>
      </c>
      <c r="I47" s="11">
        <v>25</v>
      </c>
      <c r="J47" s="43">
        <v>5453</v>
      </c>
      <c r="K47" s="29">
        <f t="shared" si="0"/>
        <v>13489.999999999998</v>
      </c>
      <c r="L47" s="19">
        <f t="shared" si="1"/>
        <v>2090</v>
      </c>
      <c r="M47" s="35">
        <v>5776</v>
      </c>
      <c r="N47" s="11">
        <f t="shared" si="2"/>
        <v>13471</v>
      </c>
      <c r="O47" s="11"/>
      <c r="P47" s="11">
        <f t="shared" si="7"/>
        <v>11229</v>
      </c>
      <c r="Q47" s="11">
        <f t="shared" si="8"/>
        <v>44529.62</v>
      </c>
      <c r="R47" s="11">
        <f t="shared" si="9"/>
        <v>29051</v>
      </c>
      <c r="S47" s="107">
        <f t="shared" si="10"/>
        <v>145470.38</v>
      </c>
      <c r="T47" s="20" t="s">
        <v>45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</row>
    <row r="48" spans="1:273" s="44" customFormat="1" ht="22.5" customHeight="1" x14ac:dyDescent="0.25">
      <c r="A48" s="26">
        <v>42</v>
      </c>
      <c r="B48" s="40" t="s">
        <v>812</v>
      </c>
      <c r="C48" s="26" t="s">
        <v>917</v>
      </c>
      <c r="D48" s="40" t="s">
        <v>811</v>
      </c>
      <c r="E48" s="40" t="s">
        <v>850</v>
      </c>
      <c r="F48" s="45" t="s">
        <v>926</v>
      </c>
      <c r="G48" s="11">
        <v>90000</v>
      </c>
      <c r="H48" s="42">
        <f>8895.39</f>
        <v>8895.39</v>
      </c>
      <c r="I48" s="11">
        <v>25</v>
      </c>
      <c r="J48" s="43">
        <v>2583</v>
      </c>
      <c r="K48" s="29">
        <f t="shared" si="0"/>
        <v>6389.9999999999991</v>
      </c>
      <c r="L48" s="19">
        <f t="shared" si="1"/>
        <v>990.00000000000011</v>
      </c>
      <c r="M48" s="35">
        <v>2736</v>
      </c>
      <c r="N48" s="11">
        <f t="shared" si="2"/>
        <v>6381</v>
      </c>
      <c r="O48" s="11"/>
      <c r="P48" s="11">
        <f t="shared" si="7"/>
        <v>5319</v>
      </c>
      <c r="Q48" s="11">
        <f t="shared" si="8"/>
        <v>14239.39</v>
      </c>
      <c r="R48" s="11">
        <f t="shared" si="9"/>
        <v>13761</v>
      </c>
      <c r="S48" s="107">
        <f t="shared" si="10"/>
        <v>75760.61</v>
      </c>
      <c r="T48" s="20" t="s">
        <v>45</v>
      </c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</row>
    <row r="49" spans="1:273" s="44" customFormat="1" ht="22.5" customHeight="1" x14ac:dyDescent="0.25">
      <c r="A49" s="26">
        <v>43</v>
      </c>
      <c r="B49" s="40" t="s">
        <v>813</v>
      </c>
      <c r="C49" s="26" t="s">
        <v>917</v>
      </c>
      <c r="D49" s="40" t="s">
        <v>811</v>
      </c>
      <c r="E49" s="40" t="s">
        <v>108</v>
      </c>
      <c r="F49" s="45" t="s">
        <v>926</v>
      </c>
      <c r="G49" s="11">
        <v>31500</v>
      </c>
      <c r="H49" s="46">
        <v>0</v>
      </c>
      <c r="I49" s="11">
        <v>25</v>
      </c>
      <c r="J49" s="43">
        <v>904.05</v>
      </c>
      <c r="K49" s="29">
        <f t="shared" si="0"/>
        <v>2236.5</v>
      </c>
      <c r="L49" s="19">
        <f t="shared" si="1"/>
        <v>346.50000000000006</v>
      </c>
      <c r="M49" s="35">
        <v>957.6</v>
      </c>
      <c r="N49" s="11">
        <f t="shared" si="2"/>
        <v>2233.3500000000004</v>
      </c>
      <c r="O49" s="11"/>
      <c r="P49" s="11">
        <f t="shared" si="7"/>
        <v>1861.65</v>
      </c>
      <c r="Q49" s="11">
        <f t="shared" si="8"/>
        <v>1886.65</v>
      </c>
      <c r="R49" s="11">
        <f t="shared" si="9"/>
        <v>4816.3500000000004</v>
      </c>
      <c r="S49" s="107">
        <f t="shared" si="10"/>
        <v>29613.35</v>
      </c>
      <c r="T49" s="20" t="s">
        <v>45</v>
      </c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</row>
    <row r="50" spans="1:273" s="44" customFormat="1" ht="22.5" customHeight="1" x14ac:dyDescent="0.25">
      <c r="A50" s="26">
        <v>44</v>
      </c>
      <c r="B50" s="40" t="s">
        <v>814</v>
      </c>
      <c r="C50" s="26" t="s">
        <v>918</v>
      </c>
      <c r="D50" s="40" t="s">
        <v>811</v>
      </c>
      <c r="E50" s="40" t="s">
        <v>37</v>
      </c>
      <c r="F50" s="45" t="s">
        <v>926</v>
      </c>
      <c r="G50" s="11">
        <v>25000</v>
      </c>
      <c r="H50" s="46">
        <v>0</v>
      </c>
      <c r="I50" s="11">
        <v>25</v>
      </c>
      <c r="J50" s="43">
        <v>717.5</v>
      </c>
      <c r="K50" s="29">
        <f t="shared" si="0"/>
        <v>1774.9999999999998</v>
      </c>
      <c r="L50" s="19">
        <f t="shared" si="1"/>
        <v>275</v>
      </c>
      <c r="M50" s="35">
        <v>760</v>
      </c>
      <c r="N50" s="11">
        <f t="shared" si="2"/>
        <v>1772.5000000000002</v>
      </c>
      <c r="O50" s="11"/>
      <c r="P50" s="11">
        <f t="shared" si="7"/>
        <v>1477.5</v>
      </c>
      <c r="Q50" s="11">
        <f t="shared" si="8"/>
        <v>1502.5</v>
      </c>
      <c r="R50" s="11">
        <f t="shared" si="9"/>
        <v>3822.5</v>
      </c>
      <c r="S50" s="107">
        <f t="shared" si="10"/>
        <v>23497.5</v>
      </c>
      <c r="T50" s="20" t="s">
        <v>45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</row>
    <row r="51" spans="1:273" s="44" customFormat="1" ht="22.5" customHeight="1" x14ac:dyDescent="0.25">
      <c r="A51" s="26">
        <v>45</v>
      </c>
      <c r="B51" s="40" t="s">
        <v>1126</v>
      </c>
      <c r="C51" s="67" t="s">
        <v>917</v>
      </c>
      <c r="D51" s="40" t="s">
        <v>1127</v>
      </c>
      <c r="E51" s="40" t="s">
        <v>70</v>
      </c>
      <c r="F51" s="45" t="s">
        <v>925</v>
      </c>
      <c r="G51" s="11">
        <v>25000</v>
      </c>
      <c r="H51" s="46">
        <v>0</v>
      </c>
      <c r="I51" s="11">
        <v>25</v>
      </c>
      <c r="J51" s="43">
        <v>717.5</v>
      </c>
      <c r="K51" s="29">
        <f t="shared" si="0"/>
        <v>1774.9999999999998</v>
      </c>
      <c r="L51" s="19">
        <f t="shared" si="1"/>
        <v>275</v>
      </c>
      <c r="M51" s="35">
        <v>760</v>
      </c>
      <c r="N51" s="11">
        <f t="shared" si="2"/>
        <v>1772.5000000000002</v>
      </c>
      <c r="O51" s="11"/>
      <c r="P51" s="11">
        <f t="shared" si="7"/>
        <v>1477.5</v>
      </c>
      <c r="Q51" s="11">
        <f t="shared" si="8"/>
        <v>1502.5</v>
      </c>
      <c r="R51" s="11">
        <f t="shared" si="9"/>
        <v>3822.5</v>
      </c>
      <c r="S51" s="107">
        <f t="shared" si="10"/>
        <v>23497.5</v>
      </c>
      <c r="T51" s="20" t="s">
        <v>45</v>
      </c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</row>
    <row r="52" spans="1:273" s="44" customFormat="1" ht="22.5" customHeight="1" x14ac:dyDescent="0.25">
      <c r="A52" s="26">
        <v>46</v>
      </c>
      <c r="B52" s="40" t="s">
        <v>1033</v>
      </c>
      <c r="C52" s="26" t="s">
        <v>918</v>
      </c>
      <c r="D52" s="40" t="s">
        <v>811</v>
      </c>
      <c r="E52" s="40" t="s">
        <v>230</v>
      </c>
      <c r="F52" s="45" t="s">
        <v>926</v>
      </c>
      <c r="G52" s="11">
        <v>24000</v>
      </c>
      <c r="H52" s="46">
        <v>0</v>
      </c>
      <c r="I52" s="11">
        <v>25</v>
      </c>
      <c r="J52" s="43">
        <v>688.8</v>
      </c>
      <c r="K52" s="29">
        <f t="shared" si="0"/>
        <v>1703.9999999999998</v>
      </c>
      <c r="L52" s="19">
        <f t="shared" si="1"/>
        <v>264</v>
      </c>
      <c r="M52" s="35">
        <v>729.6</v>
      </c>
      <c r="N52" s="11">
        <f t="shared" si="2"/>
        <v>1701.6000000000001</v>
      </c>
      <c r="O52" s="11"/>
      <c r="P52" s="11">
        <f t="shared" si="7"/>
        <v>1418.4</v>
      </c>
      <c r="Q52" s="11">
        <f t="shared" si="8"/>
        <v>1443.4</v>
      </c>
      <c r="R52" s="11">
        <f t="shared" si="9"/>
        <v>3669.6</v>
      </c>
      <c r="S52" s="107">
        <f t="shared" si="10"/>
        <v>22556.6</v>
      </c>
      <c r="T52" s="20" t="s">
        <v>45</v>
      </c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</row>
    <row r="53" spans="1:273" s="44" customFormat="1" ht="22.5" customHeight="1" x14ac:dyDescent="0.25">
      <c r="A53" s="26">
        <v>47</v>
      </c>
      <c r="B53" s="40" t="s">
        <v>1042</v>
      </c>
      <c r="C53" s="26" t="s">
        <v>917</v>
      </c>
      <c r="D53" s="40" t="s">
        <v>811</v>
      </c>
      <c r="E53" s="40" t="s">
        <v>1043</v>
      </c>
      <c r="F53" s="45" t="s">
        <v>925</v>
      </c>
      <c r="G53" s="11">
        <v>35000</v>
      </c>
      <c r="H53" s="46">
        <v>0</v>
      </c>
      <c r="I53" s="11">
        <v>25</v>
      </c>
      <c r="J53" s="43">
        <v>1004.5</v>
      </c>
      <c r="K53" s="29">
        <f t="shared" si="0"/>
        <v>2485</v>
      </c>
      <c r="L53" s="19">
        <f t="shared" si="1"/>
        <v>385.00000000000006</v>
      </c>
      <c r="M53" s="35">
        <v>1064</v>
      </c>
      <c r="N53" s="11">
        <f t="shared" si="2"/>
        <v>2481.5</v>
      </c>
      <c r="O53" s="11"/>
      <c r="P53" s="11">
        <f t="shared" si="7"/>
        <v>2068.5</v>
      </c>
      <c r="Q53" s="11">
        <f t="shared" si="8"/>
        <v>2093.5</v>
      </c>
      <c r="R53" s="11">
        <f t="shared" si="9"/>
        <v>5351.5</v>
      </c>
      <c r="S53" s="107">
        <f t="shared" si="10"/>
        <v>32906.5</v>
      </c>
      <c r="T53" s="20" t="s">
        <v>45</v>
      </c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</row>
    <row r="54" spans="1:273" s="44" customFormat="1" ht="22.5" customHeight="1" x14ac:dyDescent="0.25">
      <c r="A54" s="26">
        <v>48</v>
      </c>
      <c r="B54" s="40" t="s">
        <v>1142</v>
      </c>
      <c r="C54" s="26" t="s">
        <v>918</v>
      </c>
      <c r="D54" s="40" t="s">
        <v>811</v>
      </c>
      <c r="E54" s="40" t="s">
        <v>71</v>
      </c>
      <c r="F54" s="45" t="s">
        <v>921</v>
      </c>
      <c r="G54" s="11">
        <v>18000</v>
      </c>
      <c r="H54" s="46">
        <v>0</v>
      </c>
      <c r="I54" s="11">
        <v>25</v>
      </c>
      <c r="J54" s="43">
        <v>516.6</v>
      </c>
      <c r="K54" s="29">
        <f t="shared" si="0"/>
        <v>1277.9999999999998</v>
      </c>
      <c r="L54" s="19">
        <f t="shared" si="1"/>
        <v>198.00000000000003</v>
      </c>
      <c r="M54" s="35">
        <v>547.20000000000005</v>
      </c>
      <c r="N54" s="11">
        <f t="shared" si="2"/>
        <v>1276.2</v>
      </c>
      <c r="O54" s="11"/>
      <c r="P54" s="11">
        <f t="shared" si="7"/>
        <v>1063.8000000000002</v>
      </c>
      <c r="Q54" s="11">
        <f t="shared" si="8"/>
        <v>1088.8000000000002</v>
      </c>
      <c r="R54" s="11">
        <f t="shared" si="9"/>
        <v>2752.2</v>
      </c>
      <c r="S54" s="107">
        <f t="shared" si="10"/>
        <v>16911.2</v>
      </c>
      <c r="T54" s="20" t="s">
        <v>45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</row>
    <row r="55" spans="1:273" s="44" customFormat="1" ht="22.5" customHeight="1" x14ac:dyDescent="0.25">
      <c r="A55" s="26">
        <v>49</v>
      </c>
      <c r="B55" s="40" t="s">
        <v>815</v>
      </c>
      <c r="C55" s="26" t="s">
        <v>918</v>
      </c>
      <c r="D55" s="40" t="s">
        <v>811</v>
      </c>
      <c r="E55" s="40" t="s">
        <v>42</v>
      </c>
      <c r="F55" s="45" t="s">
        <v>921</v>
      </c>
      <c r="G55" s="11">
        <v>24000</v>
      </c>
      <c r="H55" s="46">
        <v>0</v>
      </c>
      <c r="I55" s="11">
        <v>25</v>
      </c>
      <c r="J55" s="43">
        <v>688.8</v>
      </c>
      <c r="K55" s="29">
        <f t="shared" si="0"/>
        <v>1703.9999999999998</v>
      </c>
      <c r="L55" s="19">
        <f t="shared" si="1"/>
        <v>264</v>
      </c>
      <c r="M55" s="35">
        <v>729.6</v>
      </c>
      <c r="N55" s="11">
        <f t="shared" si="2"/>
        <v>1701.6000000000001</v>
      </c>
      <c r="O55" s="11"/>
      <c r="P55" s="11">
        <f t="shared" si="7"/>
        <v>1418.4</v>
      </c>
      <c r="Q55" s="11">
        <f t="shared" si="8"/>
        <v>1443.4</v>
      </c>
      <c r="R55" s="11">
        <f t="shared" si="9"/>
        <v>3669.6</v>
      </c>
      <c r="S55" s="107">
        <f t="shared" si="10"/>
        <v>22556.6</v>
      </c>
      <c r="T55" s="20" t="s">
        <v>45</v>
      </c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</row>
    <row r="56" spans="1:273" s="44" customFormat="1" ht="22.5" customHeight="1" x14ac:dyDescent="0.25">
      <c r="A56" s="26">
        <v>50</v>
      </c>
      <c r="B56" s="40" t="s">
        <v>1067</v>
      </c>
      <c r="C56" s="26" t="s">
        <v>918</v>
      </c>
      <c r="D56" s="40" t="s">
        <v>811</v>
      </c>
      <c r="E56" s="40" t="s">
        <v>966</v>
      </c>
      <c r="F56" s="45" t="s">
        <v>925</v>
      </c>
      <c r="G56" s="11">
        <v>25000</v>
      </c>
      <c r="H56" s="46">
        <v>0</v>
      </c>
      <c r="I56" s="11">
        <v>25</v>
      </c>
      <c r="J56" s="43">
        <v>717.5</v>
      </c>
      <c r="K56" s="29">
        <f t="shared" si="0"/>
        <v>1774.9999999999998</v>
      </c>
      <c r="L56" s="19">
        <f t="shared" si="1"/>
        <v>275</v>
      </c>
      <c r="M56" s="35">
        <v>760</v>
      </c>
      <c r="N56" s="11">
        <f t="shared" si="2"/>
        <v>1772.5000000000002</v>
      </c>
      <c r="O56" s="11"/>
      <c r="P56" s="11">
        <f t="shared" si="7"/>
        <v>1477.5</v>
      </c>
      <c r="Q56" s="11">
        <f t="shared" si="8"/>
        <v>1502.5</v>
      </c>
      <c r="R56" s="11">
        <f t="shared" si="9"/>
        <v>3822.5</v>
      </c>
      <c r="S56" s="107">
        <f t="shared" si="10"/>
        <v>23497.5</v>
      </c>
      <c r="T56" s="20" t="s">
        <v>45</v>
      </c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</row>
    <row r="57" spans="1:273" s="44" customFormat="1" ht="22.5" customHeight="1" x14ac:dyDescent="0.25">
      <c r="A57" s="26">
        <v>51</v>
      </c>
      <c r="B57" s="40" t="s">
        <v>273</v>
      </c>
      <c r="C57" s="26" t="s">
        <v>918</v>
      </c>
      <c r="D57" s="40" t="s">
        <v>152</v>
      </c>
      <c r="E57" s="40" t="s">
        <v>276</v>
      </c>
      <c r="F57" s="45" t="s">
        <v>926</v>
      </c>
      <c r="G57" s="11">
        <v>155000</v>
      </c>
      <c r="H57" s="42">
        <v>25042.74</v>
      </c>
      <c r="I57" s="11">
        <v>25</v>
      </c>
      <c r="J57" s="43">
        <v>4448.5</v>
      </c>
      <c r="K57" s="29">
        <f t="shared" si="0"/>
        <v>11004.999999999998</v>
      </c>
      <c r="L57" s="19">
        <f t="shared" si="1"/>
        <v>1705.0000000000002</v>
      </c>
      <c r="M57" s="35">
        <v>4712</v>
      </c>
      <c r="N57" s="11">
        <f t="shared" si="2"/>
        <v>10989.5</v>
      </c>
      <c r="O57" s="11"/>
      <c r="P57" s="11">
        <f t="shared" si="7"/>
        <v>9160.5</v>
      </c>
      <c r="Q57" s="11">
        <f t="shared" si="8"/>
        <v>34228.240000000005</v>
      </c>
      <c r="R57" s="11">
        <f t="shared" si="9"/>
        <v>23699.5</v>
      </c>
      <c r="S57" s="107">
        <f t="shared" si="10"/>
        <v>120771.76</v>
      </c>
      <c r="T57" s="20" t="s">
        <v>45</v>
      </c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</row>
    <row r="58" spans="1:273" s="44" customFormat="1" ht="22.5" customHeight="1" x14ac:dyDescent="0.25">
      <c r="A58" s="26">
        <v>52</v>
      </c>
      <c r="B58" s="40" t="s">
        <v>275</v>
      </c>
      <c r="C58" s="26" t="s">
        <v>917</v>
      </c>
      <c r="D58" s="40" t="s">
        <v>152</v>
      </c>
      <c r="E58" s="40" t="s">
        <v>277</v>
      </c>
      <c r="F58" s="45" t="s">
        <v>926</v>
      </c>
      <c r="G58" s="11">
        <v>75000</v>
      </c>
      <c r="H58" s="42">
        <v>5623.19</v>
      </c>
      <c r="I58" s="11">
        <v>25</v>
      </c>
      <c r="J58" s="43">
        <v>2152.5</v>
      </c>
      <c r="K58" s="29">
        <f t="shared" si="0"/>
        <v>5324.9999999999991</v>
      </c>
      <c r="L58" s="19">
        <f t="shared" si="1"/>
        <v>825.00000000000011</v>
      </c>
      <c r="M58" s="35">
        <v>2280</v>
      </c>
      <c r="N58" s="11">
        <f t="shared" si="2"/>
        <v>5317.5</v>
      </c>
      <c r="O58" s="11"/>
      <c r="P58" s="11">
        <f t="shared" si="7"/>
        <v>4432.5</v>
      </c>
      <c r="Q58" s="11">
        <f t="shared" si="8"/>
        <v>10080.689999999999</v>
      </c>
      <c r="R58" s="11">
        <f t="shared" si="9"/>
        <v>11467.5</v>
      </c>
      <c r="S58" s="107">
        <f t="shared" si="10"/>
        <v>64919.31</v>
      </c>
      <c r="T58" s="20" t="s">
        <v>45</v>
      </c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</row>
    <row r="59" spans="1:273" s="44" customFormat="1" ht="22.5" customHeight="1" x14ac:dyDescent="0.25">
      <c r="A59" s="26">
        <v>53</v>
      </c>
      <c r="B59" s="40" t="s">
        <v>282</v>
      </c>
      <c r="C59" s="26" t="s">
        <v>917</v>
      </c>
      <c r="D59" s="40" t="s">
        <v>283</v>
      </c>
      <c r="E59" s="40" t="s">
        <v>284</v>
      </c>
      <c r="F59" s="45" t="s">
        <v>926</v>
      </c>
      <c r="G59" s="11">
        <v>85000</v>
      </c>
      <c r="H59" s="42">
        <v>8576.99</v>
      </c>
      <c r="I59" s="11">
        <v>25</v>
      </c>
      <c r="J59" s="43">
        <v>2439.5</v>
      </c>
      <c r="K59" s="29">
        <f t="shared" si="0"/>
        <v>6034.9999999999991</v>
      </c>
      <c r="L59" s="19">
        <f t="shared" si="1"/>
        <v>935.00000000000011</v>
      </c>
      <c r="M59" s="35">
        <v>2584</v>
      </c>
      <c r="N59" s="11">
        <f t="shared" si="2"/>
        <v>6026.5</v>
      </c>
      <c r="O59" s="11"/>
      <c r="P59" s="11">
        <f t="shared" si="7"/>
        <v>5023.5</v>
      </c>
      <c r="Q59" s="11">
        <f t="shared" si="8"/>
        <v>13625.49</v>
      </c>
      <c r="R59" s="11">
        <f t="shared" si="9"/>
        <v>12996.5</v>
      </c>
      <c r="S59" s="107">
        <f t="shared" si="10"/>
        <v>71374.509999999995</v>
      </c>
      <c r="T59" s="20" t="s">
        <v>45</v>
      </c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</row>
    <row r="60" spans="1:273" s="44" customFormat="1" ht="22.5" customHeight="1" x14ac:dyDescent="0.25">
      <c r="A60" s="26">
        <v>54</v>
      </c>
      <c r="B60" s="40" t="s">
        <v>279</v>
      </c>
      <c r="C60" s="26" t="s">
        <v>917</v>
      </c>
      <c r="D60" s="40" t="s">
        <v>278</v>
      </c>
      <c r="E60" s="40" t="s">
        <v>119</v>
      </c>
      <c r="F60" s="45" t="s">
        <v>926</v>
      </c>
      <c r="G60" s="11">
        <v>85000</v>
      </c>
      <c r="H60" s="42">
        <v>8148.13</v>
      </c>
      <c r="I60" s="11">
        <v>25</v>
      </c>
      <c r="J60" s="43">
        <v>2439.5</v>
      </c>
      <c r="K60" s="29">
        <f t="shared" si="0"/>
        <v>6034.9999999999991</v>
      </c>
      <c r="L60" s="19">
        <f t="shared" si="1"/>
        <v>935.00000000000011</v>
      </c>
      <c r="M60" s="35">
        <v>2584</v>
      </c>
      <c r="N60" s="11">
        <f t="shared" si="2"/>
        <v>6026.5</v>
      </c>
      <c r="O60" s="11"/>
      <c r="P60" s="11">
        <f t="shared" si="7"/>
        <v>5023.5</v>
      </c>
      <c r="Q60" s="11">
        <f t="shared" si="8"/>
        <v>13196.630000000001</v>
      </c>
      <c r="R60" s="11">
        <f t="shared" si="9"/>
        <v>12996.5</v>
      </c>
      <c r="S60" s="107">
        <f t="shared" si="10"/>
        <v>71803.37</v>
      </c>
      <c r="T60" s="20" t="s">
        <v>45</v>
      </c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</row>
    <row r="61" spans="1:273" s="44" customFormat="1" ht="22.5" customHeight="1" x14ac:dyDescent="0.25">
      <c r="A61" s="26">
        <v>55</v>
      </c>
      <c r="B61" s="40" t="s">
        <v>280</v>
      </c>
      <c r="C61" s="26" t="s">
        <v>917</v>
      </c>
      <c r="D61" s="40" t="s">
        <v>278</v>
      </c>
      <c r="E61" s="40" t="s">
        <v>281</v>
      </c>
      <c r="F61" s="45" t="s">
        <v>925</v>
      </c>
      <c r="G61" s="11">
        <v>75000</v>
      </c>
      <c r="H61" s="42">
        <v>6309.38</v>
      </c>
      <c r="I61" s="11">
        <v>25</v>
      </c>
      <c r="J61" s="43">
        <v>2152.5</v>
      </c>
      <c r="K61" s="29">
        <f t="shared" si="0"/>
        <v>5324.9999999999991</v>
      </c>
      <c r="L61" s="19">
        <f t="shared" si="1"/>
        <v>825.00000000000011</v>
      </c>
      <c r="M61" s="35">
        <v>2280</v>
      </c>
      <c r="N61" s="11">
        <f t="shared" si="2"/>
        <v>5317.5</v>
      </c>
      <c r="O61" s="11"/>
      <c r="P61" s="11">
        <f t="shared" si="7"/>
        <v>4432.5</v>
      </c>
      <c r="Q61" s="11">
        <f t="shared" si="8"/>
        <v>10766.880000000001</v>
      </c>
      <c r="R61" s="11">
        <f t="shared" si="9"/>
        <v>11467.5</v>
      </c>
      <c r="S61" s="107">
        <f t="shared" si="10"/>
        <v>64233.119999999995</v>
      </c>
      <c r="T61" s="20" t="s">
        <v>45</v>
      </c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</row>
    <row r="62" spans="1:273" s="44" customFormat="1" ht="22.5" customHeight="1" x14ac:dyDescent="0.25">
      <c r="A62" s="26">
        <v>56</v>
      </c>
      <c r="B62" s="40" t="s">
        <v>906</v>
      </c>
      <c r="C62" s="26" t="s">
        <v>917</v>
      </c>
      <c r="D62" s="40" t="s">
        <v>44</v>
      </c>
      <c r="E62" s="40" t="s">
        <v>43</v>
      </c>
      <c r="F62" s="45" t="s">
        <v>925</v>
      </c>
      <c r="G62" s="11">
        <v>46000</v>
      </c>
      <c r="H62" s="43">
        <v>1289.46</v>
      </c>
      <c r="I62" s="11">
        <v>25</v>
      </c>
      <c r="J62" s="43">
        <v>1320.2</v>
      </c>
      <c r="K62" s="29">
        <f t="shared" si="0"/>
        <v>3265.9999999999995</v>
      </c>
      <c r="L62" s="19">
        <f t="shared" si="1"/>
        <v>506.00000000000006</v>
      </c>
      <c r="M62" s="35">
        <v>1398.4</v>
      </c>
      <c r="N62" s="11">
        <f t="shared" si="2"/>
        <v>3261.4</v>
      </c>
      <c r="O62" s="11"/>
      <c r="P62" s="11">
        <f t="shared" si="7"/>
        <v>2718.6000000000004</v>
      </c>
      <c r="Q62" s="11">
        <f t="shared" si="8"/>
        <v>4033.06</v>
      </c>
      <c r="R62" s="11">
        <f t="shared" si="9"/>
        <v>7033.4</v>
      </c>
      <c r="S62" s="107">
        <f t="shared" si="10"/>
        <v>41966.94</v>
      </c>
      <c r="T62" s="20" t="s">
        <v>45</v>
      </c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</row>
    <row r="63" spans="1:273" s="44" customFormat="1" ht="22.5" customHeight="1" x14ac:dyDescent="0.25">
      <c r="A63" s="26">
        <v>57</v>
      </c>
      <c r="B63" s="40" t="s">
        <v>374</v>
      </c>
      <c r="C63" s="26" t="s">
        <v>918</v>
      </c>
      <c r="D63" s="40" t="s">
        <v>44</v>
      </c>
      <c r="E63" s="40" t="s">
        <v>43</v>
      </c>
      <c r="F63" s="45" t="s">
        <v>925</v>
      </c>
      <c r="G63" s="11">
        <v>42000</v>
      </c>
      <c r="H63" s="46">
        <v>724.92</v>
      </c>
      <c r="I63" s="11">
        <v>25</v>
      </c>
      <c r="J63" s="43">
        <v>1205.4000000000001</v>
      </c>
      <c r="K63" s="29">
        <f t="shared" si="0"/>
        <v>2981.9999999999995</v>
      </c>
      <c r="L63" s="19">
        <f t="shared" si="1"/>
        <v>462.00000000000006</v>
      </c>
      <c r="M63" s="35">
        <v>1276.8</v>
      </c>
      <c r="N63" s="11">
        <f t="shared" si="2"/>
        <v>2977.8</v>
      </c>
      <c r="O63" s="11"/>
      <c r="P63" s="11">
        <f t="shared" si="7"/>
        <v>2482.1999999999998</v>
      </c>
      <c r="Q63" s="11">
        <f t="shared" si="8"/>
        <v>3232.12</v>
      </c>
      <c r="R63" s="11">
        <f t="shared" si="9"/>
        <v>6421.7999999999993</v>
      </c>
      <c r="S63" s="107">
        <f t="shared" si="10"/>
        <v>38767.879999999997</v>
      </c>
      <c r="T63" s="20" t="s">
        <v>45</v>
      </c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</row>
    <row r="64" spans="1:273" s="44" customFormat="1" ht="22.5" customHeight="1" x14ac:dyDescent="0.25">
      <c r="A64" s="26">
        <v>58</v>
      </c>
      <c r="B64" s="40" t="s">
        <v>29</v>
      </c>
      <c r="C64" s="26" t="s">
        <v>918</v>
      </c>
      <c r="D64" s="40" t="s">
        <v>44</v>
      </c>
      <c r="E64" s="40" t="s">
        <v>36</v>
      </c>
      <c r="F64" s="45" t="s">
        <v>926</v>
      </c>
      <c r="G64" s="11">
        <v>40000</v>
      </c>
      <c r="H64" s="46">
        <v>442.65</v>
      </c>
      <c r="I64" s="11">
        <v>25</v>
      </c>
      <c r="J64" s="43">
        <v>1148</v>
      </c>
      <c r="K64" s="29">
        <f t="shared" si="0"/>
        <v>2839.9999999999995</v>
      </c>
      <c r="L64" s="19">
        <f t="shared" si="1"/>
        <v>440.00000000000006</v>
      </c>
      <c r="M64" s="35">
        <v>1216</v>
      </c>
      <c r="N64" s="11">
        <f t="shared" si="2"/>
        <v>2836</v>
      </c>
      <c r="O64" s="11"/>
      <c r="P64" s="11">
        <f t="shared" si="7"/>
        <v>2364</v>
      </c>
      <c r="Q64" s="11">
        <f t="shared" si="8"/>
        <v>2831.65</v>
      </c>
      <c r="R64" s="11">
        <f t="shared" si="9"/>
        <v>6116</v>
      </c>
      <c r="S64" s="107">
        <f t="shared" si="10"/>
        <v>37168.35</v>
      </c>
      <c r="T64" s="20" t="s">
        <v>45</v>
      </c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</row>
    <row r="65" spans="1:273" s="44" customFormat="1" ht="22.5" customHeight="1" x14ac:dyDescent="0.25">
      <c r="A65" s="26">
        <v>59</v>
      </c>
      <c r="B65" s="40" t="s">
        <v>31</v>
      </c>
      <c r="C65" s="26" t="s">
        <v>918</v>
      </c>
      <c r="D65" s="40" t="s">
        <v>44</v>
      </c>
      <c r="E65" s="40" t="s">
        <v>39</v>
      </c>
      <c r="F65" s="45" t="s">
        <v>925</v>
      </c>
      <c r="G65" s="11">
        <v>46000</v>
      </c>
      <c r="H65" s="43">
        <v>1289.46</v>
      </c>
      <c r="I65" s="11">
        <v>25</v>
      </c>
      <c r="J65" s="43">
        <v>1320.2</v>
      </c>
      <c r="K65" s="29">
        <f t="shared" si="0"/>
        <v>3265.9999999999995</v>
      </c>
      <c r="L65" s="19">
        <f t="shared" si="1"/>
        <v>506.00000000000006</v>
      </c>
      <c r="M65" s="35">
        <v>1398.4</v>
      </c>
      <c r="N65" s="11">
        <f t="shared" si="2"/>
        <v>3261.4</v>
      </c>
      <c r="O65" s="11"/>
      <c r="P65" s="11">
        <f t="shared" si="7"/>
        <v>2718.6000000000004</v>
      </c>
      <c r="Q65" s="11">
        <f t="shared" si="8"/>
        <v>4033.06</v>
      </c>
      <c r="R65" s="11">
        <f t="shared" si="9"/>
        <v>7033.4</v>
      </c>
      <c r="S65" s="107">
        <f t="shared" si="10"/>
        <v>41966.94</v>
      </c>
      <c r="T65" s="20" t="s">
        <v>45</v>
      </c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</row>
    <row r="66" spans="1:273" s="44" customFormat="1" ht="22.5" customHeight="1" x14ac:dyDescent="0.25">
      <c r="A66" s="26">
        <v>60</v>
      </c>
      <c r="B66" s="40" t="s">
        <v>32</v>
      </c>
      <c r="C66" s="26" t="s">
        <v>917</v>
      </c>
      <c r="D66" s="40" t="s">
        <v>44</v>
      </c>
      <c r="E66" s="40" t="s">
        <v>40</v>
      </c>
      <c r="F66" s="45" t="s">
        <v>925</v>
      </c>
      <c r="G66" s="11">
        <v>35000</v>
      </c>
      <c r="H66" s="46">
        <v>0</v>
      </c>
      <c r="I66" s="11">
        <v>25</v>
      </c>
      <c r="J66" s="43">
        <v>1004.5</v>
      </c>
      <c r="K66" s="29">
        <f t="shared" si="0"/>
        <v>2485</v>
      </c>
      <c r="L66" s="19">
        <f t="shared" si="1"/>
        <v>385.00000000000006</v>
      </c>
      <c r="M66" s="35">
        <v>1064</v>
      </c>
      <c r="N66" s="11">
        <f t="shared" si="2"/>
        <v>2481.5</v>
      </c>
      <c r="O66" s="11"/>
      <c r="P66" s="11">
        <f t="shared" si="7"/>
        <v>2068.5</v>
      </c>
      <c r="Q66" s="11">
        <f t="shared" si="8"/>
        <v>2093.5</v>
      </c>
      <c r="R66" s="11">
        <f t="shared" si="9"/>
        <v>5351.5</v>
      </c>
      <c r="S66" s="107">
        <f t="shared" si="10"/>
        <v>32906.5</v>
      </c>
      <c r="T66" s="20" t="s">
        <v>45</v>
      </c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</row>
    <row r="67" spans="1:273" s="44" customFormat="1" ht="22.5" customHeight="1" x14ac:dyDescent="0.25">
      <c r="A67" s="26">
        <v>61</v>
      </c>
      <c r="B67" s="40" t="s">
        <v>30</v>
      </c>
      <c r="C67" s="26" t="s">
        <v>917</v>
      </c>
      <c r="D67" s="40" t="s">
        <v>44</v>
      </c>
      <c r="E67" s="40" t="s">
        <v>966</v>
      </c>
      <c r="F67" s="45" t="s">
        <v>926</v>
      </c>
      <c r="G67" s="11">
        <v>25000</v>
      </c>
      <c r="H67" s="46">
        <v>0</v>
      </c>
      <c r="I67" s="11">
        <v>25</v>
      </c>
      <c r="J67" s="43">
        <v>717.5</v>
      </c>
      <c r="K67" s="29">
        <f t="shared" si="0"/>
        <v>1774.9999999999998</v>
      </c>
      <c r="L67" s="19">
        <f t="shared" si="1"/>
        <v>275</v>
      </c>
      <c r="M67" s="35">
        <v>760</v>
      </c>
      <c r="N67" s="11">
        <f t="shared" si="2"/>
        <v>1772.5000000000002</v>
      </c>
      <c r="O67" s="11"/>
      <c r="P67" s="11">
        <f t="shared" si="7"/>
        <v>1477.5</v>
      </c>
      <c r="Q67" s="11">
        <f t="shared" si="8"/>
        <v>1502.5</v>
      </c>
      <c r="R67" s="11">
        <f t="shared" si="9"/>
        <v>3822.5</v>
      </c>
      <c r="S67" s="107">
        <f t="shared" si="10"/>
        <v>23497.5</v>
      </c>
      <c r="T67" s="20" t="s">
        <v>45</v>
      </c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</row>
    <row r="68" spans="1:273" s="44" customFormat="1" ht="22.5" customHeight="1" x14ac:dyDescent="0.25">
      <c r="A68" s="26">
        <v>62</v>
      </c>
      <c r="B68" s="40" t="s">
        <v>33</v>
      </c>
      <c r="C68" s="26" t="s">
        <v>917</v>
      </c>
      <c r="D68" s="40" t="s">
        <v>44</v>
      </c>
      <c r="E68" s="40" t="s">
        <v>41</v>
      </c>
      <c r="F68" s="45" t="s">
        <v>925</v>
      </c>
      <c r="G68" s="11">
        <v>45000</v>
      </c>
      <c r="H68" s="46">
        <v>891.01</v>
      </c>
      <c r="I68" s="11">
        <v>25</v>
      </c>
      <c r="J68" s="43">
        <v>1291.5</v>
      </c>
      <c r="K68" s="29">
        <f t="shared" si="0"/>
        <v>3194.9999999999995</v>
      </c>
      <c r="L68" s="19">
        <f t="shared" si="1"/>
        <v>495.00000000000006</v>
      </c>
      <c r="M68" s="35">
        <v>1368</v>
      </c>
      <c r="N68" s="11">
        <f t="shared" si="2"/>
        <v>3190.5</v>
      </c>
      <c r="O68" s="11"/>
      <c r="P68" s="11">
        <f t="shared" si="7"/>
        <v>2659.5</v>
      </c>
      <c r="Q68" s="11">
        <f t="shared" si="8"/>
        <v>3575.51</v>
      </c>
      <c r="R68" s="11">
        <f t="shared" si="9"/>
        <v>6880.5</v>
      </c>
      <c r="S68" s="107">
        <f t="shared" si="10"/>
        <v>41424.49</v>
      </c>
      <c r="T68" s="20" t="s">
        <v>45</v>
      </c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</row>
    <row r="69" spans="1:273" s="44" customFormat="1" ht="22.5" customHeight="1" x14ac:dyDescent="0.25">
      <c r="A69" s="26">
        <v>63</v>
      </c>
      <c r="B69" s="40" t="s">
        <v>822</v>
      </c>
      <c r="C69" s="26" t="s">
        <v>917</v>
      </c>
      <c r="D69" s="40" t="s">
        <v>44</v>
      </c>
      <c r="E69" s="40" t="s">
        <v>71</v>
      </c>
      <c r="F69" s="45" t="s">
        <v>921</v>
      </c>
      <c r="G69" s="11">
        <v>15000</v>
      </c>
      <c r="H69" s="46">
        <v>0</v>
      </c>
      <c r="I69" s="11">
        <v>25</v>
      </c>
      <c r="J69" s="43">
        <v>430.5</v>
      </c>
      <c r="K69" s="29">
        <f t="shared" si="0"/>
        <v>1065</v>
      </c>
      <c r="L69" s="19">
        <f t="shared" si="1"/>
        <v>165.00000000000003</v>
      </c>
      <c r="M69" s="35">
        <v>456</v>
      </c>
      <c r="N69" s="11">
        <f t="shared" si="2"/>
        <v>1063.5</v>
      </c>
      <c r="O69" s="11"/>
      <c r="P69" s="11">
        <f t="shared" si="7"/>
        <v>886.5</v>
      </c>
      <c r="Q69" s="11">
        <f t="shared" si="8"/>
        <v>911.5</v>
      </c>
      <c r="R69" s="11">
        <f t="shared" si="9"/>
        <v>2293.5</v>
      </c>
      <c r="S69" s="107">
        <f t="shared" si="10"/>
        <v>14088.5</v>
      </c>
      <c r="T69" s="20" t="s">
        <v>45</v>
      </c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</row>
    <row r="70" spans="1:273" s="44" customFormat="1" ht="22.5" customHeight="1" x14ac:dyDescent="0.25">
      <c r="A70" s="26">
        <v>64</v>
      </c>
      <c r="B70" s="40" t="s">
        <v>90</v>
      </c>
      <c r="C70" s="26" t="s">
        <v>917</v>
      </c>
      <c r="D70" s="40" t="s">
        <v>44</v>
      </c>
      <c r="E70" s="40" t="s">
        <v>109</v>
      </c>
      <c r="F70" s="41" t="s">
        <v>925</v>
      </c>
      <c r="G70" s="11">
        <v>110000</v>
      </c>
      <c r="H70" s="42">
        <v>0</v>
      </c>
      <c r="I70" s="11">
        <v>25</v>
      </c>
      <c r="J70" s="43">
        <v>3157</v>
      </c>
      <c r="K70" s="29">
        <f t="shared" si="0"/>
        <v>7809.9999999999991</v>
      </c>
      <c r="L70" s="19">
        <f t="shared" si="1"/>
        <v>1210.0000000000002</v>
      </c>
      <c r="M70" s="35">
        <v>3344</v>
      </c>
      <c r="N70" s="11">
        <f t="shared" si="2"/>
        <v>7799.0000000000009</v>
      </c>
      <c r="O70" s="11"/>
      <c r="P70" s="11">
        <f t="shared" si="7"/>
        <v>6501</v>
      </c>
      <c r="Q70" s="11">
        <f t="shared" si="8"/>
        <v>6526</v>
      </c>
      <c r="R70" s="11">
        <f t="shared" si="9"/>
        <v>16819</v>
      </c>
      <c r="S70" s="107">
        <f t="shared" si="10"/>
        <v>103474</v>
      </c>
      <c r="T70" s="20" t="s">
        <v>45</v>
      </c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</row>
    <row r="71" spans="1:273" s="44" customFormat="1" ht="22.5" customHeight="1" x14ac:dyDescent="0.25">
      <c r="A71" s="26">
        <v>65</v>
      </c>
      <c r="B71" s="40" t="s">
        <v>124</v>
      </c>
      <c r="C71" s="26" t="s">
        <v>917</v>
      </c>
      <c r="D71" s="40" t="s">
        <v>122</v>
      </c>
      <c r="E71" s="40" t="s">
        <v>140</v>
      </c>
      <c r="F71" s="45" t="s">
        <v>926</v>
      </c>
      <c r="G71" s="11">
        <v>110000</v>
      </c>
      <c r="H71" s="42">
        <v>13171.02</v>
      </c>
      <c r="I71" s="11">
        <v>25</v>
      </c>
      <c r="J71" s="43">
        <v>3157</v>
      </c>
      <c r="K71" s="29">
        <f t="shared" ref="K71:K134" si="11">+G71*7.1%</f>
        <v>7809.9999999999991</v>
      </c>
      <c r="L71" s="19">
        <f t="shared" ref="L71:L134" si="12">+G71*1.1%</f>
        <v>1210.0000000000002</v>
      </c>
      <c r="M71" s="35">
        <v>3344</v>
      </c>
      <c r="N71" s="11">
        <f t="shared" ref="N71:N134" si="13">+G71*7.09%</f>
        <v>7799.0000000000009</v>
      </c>
      <c r="O71" s="11"/>
      <c r="P71" s="11">
        <f t="shared" si="7"/>
        <v>6501</v>
      </c>
      <c r="Q71" s="11">
        <f t="shared" si="8"/>
        <v>19697.02</v>
      </c>
      <c r="R71" s="11">
        <f t="shared" ref="R71:R85" si="14">+K71+L71+N71</f>
        <v>16819</v>
      </c>
      <c r="S71" s="107">
        <f t="shared" si="10"/>
        <v>90302.98</v>
      </c>
      <c r="T71" s="20" t="s">
        <v>45</v>
      </c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</row>
    <row r="72" spans="1:273" s="44" customFormat="1" ht="22.5" customHeight="1" x14ac:dyDescent="0.25">
      <c r="A72" s="26">
        <v>66</v>
      </c>
      <c r="B72" s="40" t="s">
        <v>980</v>
      </c>
      <c r="C72" s="26" t="s">
        <v>917</v>
      </c>
      <c r="D72" s="40" t="s">
        <v>122</v>
      </c>
      <c r="E72" s="40" t="s">
        <v>981</v>
      </c>
      <c r="F72" s="45" t="s">
        <v>925</v>
      </c>
      <c r="G72" s="11">
        <v>25000</v>
      </c>
      <c r="H72" s="46">
        <v>0</v>
      </c>
      <c r="I72" s="11">
        <v>25</v>
      </c>
      <c r="J72" s="43">
        <v>717.5</v>
      </c>
      <c r="K72" s="29">
        <f t="shared" si="11"/>
        <v>1774.9999999999998</v>
      </c>
      <c r="L72" s="19">
        <f t="shared" si="12"/>
        <v>275</v>
      </c>
      <c r="M72" s="35">
        <v>760</v>
      </c>
      <c r="N72" s="11">
        <f t="shared" si="13"/>
        <v>1772.5000000000002</v>
      </c>
      <c r="O72" s="11"/>
      <c r="P72" s="11">
        <v>1477.5</v>
      </c>
      <c r="Q72" s="11">
        <v>1502.5</v>
      </c>
      <c r="R72" s="11">
        <f t="shared" si="14"/>
        <v>3822.5</v>
      </c>
      <c r="S72" s="107">
        <v>23497.5</v>
      </c>
      <c r="T72" s="20" t="s">
        <v>45</v>
      </c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</row>
    <row r="73" spans="1:273" s="44" customFormat="1" ht="22.5" customHeight="1" x14ac:dyDescent="0.25">
      <c r="A73" s="26">
        <v>67</v>
      </c>
      <c r="B73" s="40" t="s">
        <v>1019</v>
      </c>
      <c r="C73" s="26" t="s">
        <v>917</v>
      </c>
      <c r="D73" s="40" t="s">
        <v>122</v>
      </c>
      <c r="E73" s="40" t="s">
        <v>41</v>
      </c>
      <c r="F73" s="45" t="s">
        <v>925</v>
      </c>
      <c r="G73" s="11">
        <v>25000</v>
      </c>
      <c r="H73" s="46">
        <v>0</v>
      </c>
      <c r="I73" s="11">
        <v>25</v>
      </c>
      <c r="J73" s="43">
        <v>717.5</v>
      </c>
      <c r="K73" s="29">
        <f t="shared" si="11"/>
        <v>1774.9999999999998</v>
      </c>
      <c r="L73" s="19">
        <f t="shared" si="12"/>
        <v>275</v>
      </c>
      <c r="M73" s="35">
        <v>760</v>
      </c>
      <c r="N73" s="11">
        <f t="shared" si="13"/>
        <v>1772.5000000000002</v>
      </c>
      <c r="O73" s="11"/>
      <c r="P73" s="11">
        <v>1477.5</v>
      </c>
      <c r="Q73" s="11">
        <v>1502.5</v>
      </c>
      <c r="R73" s="11">
        <f t="shared" si="14"/>
        <v>3822.5</v>
      </c>
      <c r="S73" s="107">
        <f t="shared" ref="S73:S85" si="15">+G73-Q73</f>
        <v>23497.5</v>
      </c>
      <c r="T73" s="20" t="s">
        <v>45</v>
      </c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</row>
    <row r="74" spans="1:273" s="44" customFormat="1" ht="22.5" customHeight="1" x14ac:dyDescent="0.25">
      <c r="A74" s="26">
        <v>68</v>
      </c>
      <c r="B74" s="40" t="s">
        <v>1023</v>
      </c>
      <c r="C74" s="26" t="s">
        <v>917</v>
      </c>
      <c r="D74" s="40" t="s">
        <v>122</v>
      </c>
      <c r="E74" s="50" t="s">
        <v>141</v>
      </c>
      <c r="F74" s="45" t="s">
        <v>925</v>
      </c>
      <c r="G74" s="11">
        <v>25000</v>
      </c>
      <c r="H74" s="46">
        <v>0</v>
      </c>
      <c r="I74" s="11">
        <v>25</v>
      </c>
      <c r="J74" s="43">
        <v>717.5</v>
      </c>
      <c r="K74" s="29">
        <f t="shared" si="11"/>
        <v>1774.9999999999998</v>
      </c>
      <c r="L74" s="19">
        <f t="shared" si="12"/>
        <v>275</v>
      </c>
      <c r="M74" s="35">
        <v>760</v>
      </c>
      <c r="N74" s="11">
        <f t="shared" si="13"/>
        <v>1772.5000000000002</v>
      </c>
      <c r="O74" s="11"/>
      <c r="P74" s="11">
        <v>1477.5</v>
      </c>
      <c r="Q74" s="11">
        <v>1502.5</v>
      </c>
      <c r="R74" s="11">
        <f t="shared" si="14"/>
        <v>3822.5</v>
      </c>
      <c r="S74" s="107">
        <f t="shared" si="15"/>
        <v>23497.5</v>
      </c>
      <c r="T74" s="20" t="s">
        <v>45</v>
      </c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  <c r="JI74" s="71"/>
      <c r="JJ74" s="71"/>
      <c r="JK74" s="71"/>
      <c r="JL74" s="71"/>
      <c r="JM74" s="71"/>
    </row>
    <row r="75" spans="1:273" s="44" customFormat="1" ht="22.5" customHeight="1" x14ac:dyDescent="0.25">
      <c r="A75" s="26">
        <v>69</v>
      </c>
      <c r="B75" s="40" t="s">
        <v>929</v>
      </c>
      <c r="C75" s="26" t="s">
        <v>917</v>
      </c>
      <c r="D75" s="40" t="s">
        <v>122</v>
      </c>
      <c r="E75" s="40" t="s">
        <v>100</v>
      </c>
      <c r="F75" s="45" t="s">
        <v>926</v>
      </c>
      <c r="G75" s="11">
        <v>25000</v>
      </c>
      <c r="H75" s="46">
        <v>0</v>
      </c>
      <c r="I75" s="11">
        <v>25</v>
      </c>
      <c r="J75" s="43">
        <v>717.5</v>
      </c>
      <c r="K75" s="29">
        <f t="shared" si="11"/>
        <v>1774.9999999999998</v>
      </c>
      <c r="L75" s="19">
        <f t="shared" si="12"/>
        <v>275</v>
      </c>
      <c r="M75" s="35">
        <v>760</v>
      </c>
      <c r="N75" s="11">
        <f t="shared" si="13"/>
        <v>1772.5000000000002</v>
      </c>
      <c r="O75" s="11"/>
      <c r="P75" s="11">
        <f t="shared" ref="P75:P138" si="16">+J75+M75</f>
        <v>1477.5</v>
      </c>
      <c r="Q75" s="11">
        <f t="shared" ref="Q75:Q85" si="17">+H75+I75+J75+M75+O75</f>
        <v>1502.5</v>
      </c>
      <c r="R75" s="11">
        <f t="shared" si="14"/>
        <v>3822.5</v>
      </c>
      <c r="S75" s="107">
        <f t="shared" si="15"/>
        <v>23497.5</v>
      </c>
      <c r="T75" s="20" t="s">
        <v>45</v>
      </c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  <c r="IV75" s="71"/>
      <c r="IW75" s="71"/>
      <c r="IX75" s="71"/>
      <c r="IY75" s="71"/>
      <c r="IZ75" s="71"/>
      <c r="JA75" s="71"/>
      <c r="JB75" s="71"/>
      <c r="JC75" s="71"/>
      <c r="JD75" s="71"/>
      <c r="JE75" s="71"/>
      <c r="JF75" s="71"/>
      <c r="JG75" s="71"/>
      <c r="JH75" s="71"/>
      <c r="JI75" s="71"/>
      <c r="JJ75" s="71"/>
      <c r="JK75" s="71"/>
      <c r="JL75" s="71"/>
      <c r="JM75" s="71"/>
    </row>
    <row r="76" spans="1:273" s="44" customFormat="1" ht="22.5" customHeight="1" x14ac:dyDescent="0.25">
      <c r="A76" s="26">
        <v>70</v>
      </c>
      <c r="B76" s="40" t="s">
        <v>123</v>
      </c>
      <c r="C76" s="26" t="s">
        <v>917</v>
      </c>
      <c r="D76" s="40" t="s">
        <v>122</v>
      </c>
      <c r="E76" s="40" t="s">
        <v>139</v>
      </c>
      <c r="F76" s="45" t="s">
        <v>925</v>
      </c>
      <c r="G76" s="11">
        <v>29000</v>
      </c>
      <c r="H76" s="46">
        <v>0</v>
      </c>
      <c r="I76" s="11">
        <v>25</v>
      </c>
      <c r="J76" s="43">
        <v>832.3</v>
      </c>
      <c r="K76" s="29">
        <f t="shared" si="11"/>
        <v>2059</v>
      </c>
      <c r="L76" s="19">
        <f t="shared" si="12"/>
        <v>319.00000000000006</v>
      </c>
      <c r="M76" s="35">
        <v>881.6</v>
      </c>
      <c r="N76" s="11">
        <f t="shared" si="13"/>
        <v>2056.1</v>
      </c>
      <c r="O76" s="11"/>
      <c r="P76" s="11">
        <f t="shared" si="16"/>
        <v>1713.9</v>
      </c>
      <c r="Q76" s="11">
        <f t="shared" si="17"/>
        <v>1738.9</v>
      </c>
      <c r="R76" s="11">
        <f t="shared" si="14"/>
        <v>4434.1000000000004</v>
      </c>
      <c r="S76" s="107">
        <f t="shared" si="15"/>
        <v>27261.1</v>
      </c>
      <c r="T76" s="20" t="s">
        <v>45</v>
      </c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71"/>
      <c r="JM76" s="71"/>
    </row>
    <row r="77" spans="1:273" s="44" customFormat="1" ht="22.5" customHeight="1" x14ac:dyDescent="0.25">
      <c r="A77" s="26">
        <v>71</v>
      </c>
      <c r="B77" s="40" t="s">
        <v>131</v>
      </c>
      <c r="C77" s="26" t="s">
        <v>917</v>
      </c>
      <c r="D77" s="40" t="s">
        <v>122</v>
      </c>
      <c r="E77" s="40" t="s">
        <v>142</v>
      </c>
      <c r="F77" s="45" t="s">
        <v>925</v>
      </c>
      <c r="G77" s="11">
        <v>27300</v>
      </c>
      <c r="H77" s="46">
        <v>0</v>
      </c>
      <c r="I77" s="11">
        <v>25</v>
      </c>
      <c r="J77" s="43">
        <v>783.51</v>
      </c>
      <c r="K77" s="29">
        <f t="shared" si="11"/>
        <v>1938.2999999999997</v>
      </c>
      <c r="L77" s="19">
        <f t="shared" si="12"/>
        <v>300.3</v>
      </c>
      <c r="M77" s="35">
        <v>829.92</v>
      </c>
      <c r="N77" s="11">
        <f t="shared" si="13"/>
        <v>1935.5700000000002</v>
      </c>
      <c r="O77" s="11"/>
      <c r="P77" s="11">
        <f t="shared" si="16"/>
        <v>1613.4299999999998</v>
      </c>
      <c r="Q77" s="11">
        <f t="shared" si="17"/>
        <v>1638.4299999999998</v>
      </c>
      <c r="R77" s="11">
        <f t="shared" si="14"/>
        <v>4174.17</v>
      </c>
      <c r="S77" s="107">
        <f t="shared" si="15"/>
        <v>25661.57</v>
      </c>
      <c r="T77" s="20" t="s">
        <v>45</v>
      </c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  <c r="JI77" s="71"/>
      <c r="JJ77" s="71"/>
      <c r="JK77" s="71"/>
      <c r="JL77" s="71"/>
      <c r="JM77" s="71"/>
    </row>
    <row r="78" spans="1:273" s="44" customFormat="1" ht="22.5" customHeight="1" x14ac:dyDescent="0.25">
      <c r="A78" s="26">
        <v>72</v>
      </c>
      <c r="B78" s="40" t="s">
        <v>127</v>
      </c>
      <c r="C78" s="26" t="s">
        <v>917</v>
      </c>
      <c r="D78" s="40" t="s">
        <v>122</v>
      </c>
      <c r="E78" s="40" t="s">
        <v>37</v>
      </c>
      <c r="F78" s="45" t="s">
        <v>926</v>
      </c>
      <c r="G78" s="11">
        <v>25000</v>
      </c>
      <c r="H78" s="46">
        <v>0</v>
      </c>
      <c r="I78" s="11">
        <v>25</v>
      </c>
      <c r="J78" s="43">
        <v>717.5</v>
      </c>
      <c r="K78" s="29">
        <f t="shared" si="11"/>
        <v>1774.9999999999998</v>
      </c>
      <c r="L78" s="19">
        <f t="shared" si="12"/>
        <v>275</v>
      </c>
      <c r="M78" s="35">
        <v>760</v>
      </c>
      <c r="N78" s="11">
        <f t="shared" si="13"/>
        <v>1772.5000000000002</v>
      </c>
      <c r="O78" s="11"/>
      <c r="P78" s="11">
        <f t="shared" si="16"/>
        <v>1477.5</v>
      </c>
      <c r="Q78" s="11">
        <f t="shared" si="17"/>
        <v>1502.5</v>
      </c>
      <c r="R78" s="11">
        <f t="shared" si="14"/>
        <v>3822.5</v>
      </c>
      <c r="S78" s="107">
        <f t="shared" si="15"/>
        <v>23497.5</v>
      </c>
      <c r="T78" s="20" t="s">
        <v>45</v>
      </c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  <c r="JC78" s="71"/>
      <c r="JD78" s="71"/>
      <c r="JE78" s="71"/>
      <c r="JF78" s="71"/>
      <c r="JG78" s="71"/>
      <c r="JH78" s="71"/>
      <c r="JI78" s="71"/>
      <c r="JJ78" s="71"/>
      <c r="JK78" s="71"/>
      <c r="JL78" s="71"/>
      <c r="JM78" s="71"/>
    </row>
    <row r="79" spans="1:273" s="44" customFormat="1" ht="22.5" customHeight="1" x14ac:dyDescent="0.25">
      <c r="A79" s="26">
        <v>73</v>
      </c>
      <c r="B79" s="40" t="s">
        <v>128</v>
      </c>
      <c r="C79" s="26" t="s">
        <v>917</v>
      </c>
      <c r="D79" s="40" t="s">
        <v>122</v>
      </c>
      <c r="E79" s="40" t="s">
        <v>37</v>
      </c>
      <c r="F79" s="45" t="s">
        <v>926</v>
      </c>
      <c r="G79" s="11">
        <v>40000</v>
      </c>
      <c r="H79" s="46">
        <v>442.65</v>
      </c>
      <c r="I79" s="11">
        <v>25</v>
      </c>
      <c r="J79" s="43">
        <v>1148</v>
      </c>
      <c r="K79" s="29">
        <f t="shared" si="11"/>
        <v>2839.9999999999995</v>
      </c>
      <c r="L79" s="19">
        <f t="shared" si="12"/>
        <v>440.00000000000006</v>
      </c>
      <c r="M79" s="35">
        <v>1216</v>
      </c>
      <c r="N79" s="11">
        <f t="shared" si="13"/>
        <v>2836</v>
      </c>
      <c r="O79" s="11"/>
      <c r="P79" s="11">
        <f t="shared" si="16"/>
        <v>2364</v>
      </c>
      <c r="Q79" s="11">
        <f t="shared" si="17"/>
        <v>2831.65</v>
      </c>
      <c r="R79" s="11">
        <f t="shared" si="14"/>
        <v>6116</v>
      </c>
      <c r="S79" s="107">
        <f t="shared" si="15"/>
        <v>37168.35</v>
      </c>
      <c r="T79" s="20" t="s">
        <v>45</v>
      </c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</row>
    <row r="80" spans="1:273" s="44" customFormat="1" ht="22.5" customHeight="1" x14ac:dyDescent="0.25">
      <c r="A80" s="26">
        <v>74</v>
      </c>
      <c r="B80" s="40" t="s">
        <v>126</v>
      </c>
      <c r="C80" s="26" t="s">
        <v>917</v>
      </c>
      <c r="D80" s="40" t="s">
        <v>122</v>
      </c>
      <c r="E80" s="50" t="s">
        <v>141</v>
      </c>
      <c r="F80" s="45" t="s">
        <v>926</v>
      </c>
      <c r="G80" s="11">
        <v>25000</v>
      </c>
      <c r="H80" s="46">
        <v>0</v>
      </c>
      <c r="I80" s="11">
        <v>25</v>
      </c>
      <c r="J80" s="43">
        <v>717.5</v>
      </c>
      <c r="K80" s="29">
        <f t="shared" si="11"/>
        <v>1774.9999999999998</v>
      </c>
      <c r="L80" s="19">
        <f t="shared" si="12"/>
        <v>275</v>
      </c>
      <c r="M80" s="35">
        <v>760</v>
      </c>
      <c r="N80" s="11">
        <f t="shared" si="13"/>
        <v>1772.5000000000002</v>
      </c>
      <c r="O80" s="11"/>
      <c r="P80" s="11">
        <f t="shared" si="16"/>
        <v>1477.5</v>
      </c>
      <c r="Q80" s="11">
        <f t="shared" si="17"/>
        <v>1502.5</v>
      </c>
      <c r="R80" s="11">
        <f t="shared" si="14"/>
        <v>3822.5</v>
      </c>
      <c r="S80" s="107">
        <f t="shared" si="15"/>
        <v>23497.5</v>
      </c>
      <c r="T80" s="20" t="s">
        <v>45</v>
      </c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</row>
    <row r="81" spans="1:273" s="44" customFormat="1" ht="22.5" customHeight="1" x14ac:dyDescent="0.25">
      <c r="A81" s="26">
        <v>75</v>
      </c>
      <c r="B81" s="40" t="s">
        <v>129</v>
      </c>
      <c r="C81" s="26" t="s">
        <v>917</v>
      </c>
      <c r="D81" s="40" t="s">
        <v>122</v>
      </c>
      <c r="E81" s="50" t="s">
        <v>141</v>
      </c>
      <c r="F81" s="45" t="s">
        <v>926</v>
      </c>
      <c r="G81" s="11">
        <v>25000</v>
      </c>
      <c r="H81" s="46">
        <v>0</v>
      </c>
      <c r="I81" s="11">
        <v>25</v>
      </c>
      <c r="J81" s="43">
        <v>717.5</v>
      </c>
      <c r="K81" s="29">
        <f t="shared" si="11"/>
        <v>1774.9999999999998</v>
      </c>
      <c r="L81" s="19">
        <f t="shared" si="12"/>
        <v>275</v>
      </c>
      <c r="M81" s="35">
        <v>760</v>
      </c>
      <c r="N81" s="11">
        <f t="shared" si="13"/>
        <v>1772.5000000000002</v>
      </c>
      <c r="O81" s="11"/>
      <c r="P81" s="11">
        <f t="shared" si="16"/>
        <v>1477.5</v>
      </c>
      <c r="Q81" s="11">
        <f t="shared" si="17"/>
        <v>1502.5</v>
      </c>
      <c r="R81" s="11">
        <f t="shared" si="14"/>
        <v>3822.5</v>
      </c>
      <c r="S81" s="107">
        <f t="shared" si="15"/>
        <v>23497.5</v>
      </c>
      <c r="T81" s="20" t="s">
        <v>45</v>
      </c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</row>
    <row r="82" spans="1:273" s="44" customFormat="1" ht="22.5" customHeight="1" x14ac:dyDescent="0.25">
      <c r="A82" s="26">
        <v>76</v>
      </c>
      <c r="B82" s="40" t="s">
        <v>130</v>
      </c>
      <c r="C82" s="26" t="s">
        <v>917</v>
      </c>
      <c r="D82" s="40" t="s">
        <v>122</v>
      </c>
      <c r="E82" s="50" t="s">
        <v>141</v>
      </c>
      <c r="F82" s="45" t="s">
        <v>925</v>
      </c>
      <c r="G82" s="11">
        <v>25000</v>
      </c>
      <c r="H82" s="46">
        <v>0</v>
      </c>
      <c r="I82" s="11">
        <v>25</v>
      </c>
      <c r="J82" s="43">
        <v>717.5</v>
      </c>
      <c r="K82" s="29">
        <f t="shared" si="11"/>
        <v>1774.9999999999998</v>
      </c>
      <c r="L82" s="19">
        <f t="shared" si="12"/>
        <v>275</v>
      </c>
      <c r="M82" s="35">
        <v>760</v>
      </c>
      <c r="N82" s="11">
        <f t="shared" si="13"/>
        <v>1772.5000000000002</v>
      </c>
      <c r="O82" s="11"/>
      <c r="P82" s="11">
        <f t="shared" si="16"/>
        <v>1477.5</v>
      </c>
      <c r="Q82" s="11">
        <f t="shared" si="17"/>
        <v>1502.5</v>
      </c>
      <c r="R82" s="11">
        <f t="shared" si="14"/>
        <v>3822.5</v>
      </c>
      <c r="S82" s="107">
        <f t="shared" si="15"/>
        <v>23497.5</v>
      </c>
      <c r="T82" s="20" t="s">
        <v>45</v>
      </c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  <c r="JC82" s="71"/>
      <c r="JD82" s="71"/>
      <c r="JE82" s="71"/>
      <c r="JF82" s="71"/>
      <c r="JG82" s="71"/>
      <c r="JH82" s="71"/>
      <c r="JI82" s="71"/>
      <c r="JJ82" s="71"/>
      <c r="JK82" s="71"/>
      <c r="JL82" s="71"/>
      <c r="JM82" s="71"/>
    </row>
    <row r="83" spans="1:273" s="44" customFormat="1" ht="22.5" customHeight="1" x14ac:dyDescent="0.25">
      <c r="A83" s="26">
        <v>77</v>
      </c>
      <c r="B83" s="40" t="s">
        <v>125</v>
      </c>
      <c r="C83" s="26" t="s">
        <v>918</v>
      </c>
      <c r="D83" s="40" t="s">
        <v>122</v>
      </c>
      <c r="E83" s="50" t="s">
        <v>141</v>
      </c>
      <c r="F83" s="45" t="s">
        <v>926</v>
      </c>
      <c r="G83" s="11">
        <v>25000</v>
      </c>
      <c r="H83" s="46">
        <v>0</v>
      </c>
      <c r="I83" s="11">
        <v>25</v>
      </c>
      <c r="J83" s="43">
        <v>717.5</v>
      </c>
      <c r="K83" s="29">
        <f t="shared" si="11"/>
        <v>1774.9999999999998</v>
      </c>
      <c r="L83" s="19">
        <f t="shared" si="12"/>
        <v>275</v>
      </c>
      <c r="M83" s="35">
        <v>760</v>
      </c>
      <c r="N83" s="11">
        <f t="shared" si="13"/>
        <v>1772.5000000000002</v>
      </c>
      <c r="O83" s="11"/>
      <c r="P83" s="11">
        <f t="shared" si="16"/>
        <v>1477.5</v>
      </c>
      <c r="Q83" s="11">
        <f t="shared" si="17"/>
        <v>1502.5</v>
      </c>
      <c r="R83" s="11">
        <f t="shared" si="14"/>
        <v>3822.5</v>
      </c>
      <c r="S83" s="107">
        <f t="shared" si="15"/>
        <v>23497.5</v>
      </c>
      <c r="T83" s="20" t="s">
        <v>45</v>
      </c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</row>
    <row r="84" spans="1:273" s="44" customFormat="1" ht="22.5" customHeight="1" x14ac:dyDescent="0.25">
      <c r="A84" s="26">
        <v>78</v>
      </c>
      <c r="B84" s="40" t="s">
        <v>132</v>
      </c>
      <c r="C84" s="26" t="s">
        <v>917</v>
      </c>
      <c r="D84" s="40" t="s">
        <v>122</v>
      </c>
      <c r="E84" s="50" t="s">
        <v>141</v>
      </c>
      <c r="F84" s="45" t="s">
        <v>925</v>
      </c>
      <c r="G84" s="11">
        <v>25000</v>
      </c>
      <c r="H84" s="46">
        <v>0</v>
      </c>
      <c r="I84" s="11">
        <v>25</v>
      </c>
      <c r="J84" s="43">
        <v>717.5</v>
      </c>
      <c r="K84" s="29">
        <f t="shared" si="11"/>
        <v>1774.9999999999998</v>
      </c>
      <c r="L84" s="19">
        <f t="shared" si="12"/>
        <v>275</v>
      </c>
      <c r="M84" s="35">
        <v>760</v>
      </c>
      <c r="N84" s="11">
        <f t="shared" si="13"/>
        <v>1772.5000000000002</v>
      </c>
      <c r="O84" s="11"/>
      <c r="P84" s="11">
        <f t="shared" si="16"/>
        <v>1477.5</v>
      </c>
      <c r="Q84" s="11">
        <f t="shared" si="17"/>
        <v>1502.5</v>
      </c>
      <c r="R84" s="11">
        <f t="shared" si="14"/>
        <v>3822.5</v>
      </c>
      <c r="S84" s="107">
        <f t="shared" si="15"/>
        <v>23497.5</v>
      </c>
      <c r="T84" s="20" t="s">
        <v>45</v>
      </c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</row>
    <row r="85" spans="1:273" s="44" customFormat="1" ht="22.5" customHeight="1" x14ac:dyDescent="0.25">
      <c r="A85" s="26">
        <v>79</v>
      </c>
      <c r="B85" s="40" t="s">
        <v>133</v>
      </c>
      <c r="C85" s="26" t="s">
        <v>917</v>
      </c>
      <c r="D85" s="40" t="s">
        <v>122</v>
      </c>
      <c r="E85" s="50" t="s">
        <v>141</v>
      </c>
      <c r="F85" s="45" t="s">
        <v>925</v>
      </c>
      <c r="G85" s="11">
        <v>25000</v>
      </c>
      <c r="H85" s="46">
        <v>0</v>
      </c>
      <c r="I85" s="11">
        <v>25</v>
      </c>
      <c r="J85" s="43">
        <v>717.5</v>
      </c>
      <c r="K85" s="29">
        <f t="shared" si="11"/>
        <v>1774.9999999999998</v>
      </c>
      <c r="L85" s="19">
        <f t="shared" si="12"/>
        <v>275</v>
      </c>
      <c r="M85" s="35">
        <v>760</v>
      </c>
      <c r="N85" s="11">
        <f t="shared" si="13"/>
        <v>1772.5000000000002</v>
      </c>
      <c r="O85" s="11"/>
      <c r="P85" s="11">
        <f t="shared" si="16"/>
        <v>1477.5</v>
      </c>
      <c r="Q85" s="11">
        <f t="shared" si="17"/>
        <v>1502.5</v>
      </c>
      <c r="R85" s="11">
        <f t="shared" si="14"/>
        <v>3822.5</v>
      </c>
      <c r="S85" s="107">
        <f t="shared" si="15"/>
        <v>23497.5</v>
      </c>
      <c r="T85" s="20" t="s">
        <v>45</v>
      </c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</row>
    <row r="86" spans="1:273" s="44" customFormat="1" ht="22.5" customHeight="1" x14ac:dyDescent="0.25">
      <c r="A86" s="26">
        <v>80</v>
      </c>
      <c r="B86" s="40" t="s">
        <v>958</v>
      </c>
      <c r="C86" s="26" t="s">
        <v>917</v>
      </c>
      <c r="D86" s="40" t="s">
        <v>122</v>
      </c>
      <c r="E86" s="50" t="s">
        <v>141</v>
      </c>
      <c r="F86" s="45" t="s">
        <v>925</v>
      </c>
      <c r="G86" s="11">
        <v>25000</v>
      </c>
      <c r="H86" s="46">
        <v>0</v>
      </c>
      <c r="I86" s="11">
        <v>25</v>
      </c>
      <c r="J86" s="43">
        <v>717.5</v>
      </c>
      <c r="K86" s="29">
        <f t="shared" si="11"/>
        <v>1774.9999999999998</v>
      </c>
      <c r="L86" s="19">
        <f t="shared" si="12"/>
        <v>275</v>
      </c>
      <c r="M86" s="35">
        <v>760</v>
      </c>
      <c r="N86" s="11">
        <f t="shared" si="13"/>
        <v>1772.5000000000002</v>
      </c>
      <c r="O86" s="11"/>
      <c r="P86" s="11">
        <f t="shared" si="16"/>
        <v>1477.5</v>
      </c>
      <c r="Q86" s="11">
        <v>1502.5</v>
      </c>
      <c r="R86" s="11">
        <v>3822.5</v>
      </c>
      <c r="S86" s="107">
        <v>23497.5</v>
      </c>
      <c r="T86" s="20" t="s">
        <v>45</v>
      </c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  <c r="JG86" s="71"/>
      <c r="JH86" s="71"/>
      <c r="JI86" s="71"/>
      <c r="JJ86" s="71"/>
      <c r="JK86" s="71"/>
      <c r="JL86" s="71"/>
      <c r="JM86" s="71"/>
    </row>
    <row r="87" spans="1:273" s="44" customFormat="1" ht="22.5" customHeight="1" x14ac:dyDescent="0.25">
      <c r="A87" s="26">
        <v>81</v>
      </c>
      <c r="B87" s="40" t="s">
        <v>143</v>
      </c>
      <c r="C87" s="26" t="s">
        <v>917</v>
      </c>
      <c r="D87" s="40" t="s">
        <v>145</v>
      </c>
      <c r="E87" s="50" t="s">
        <v>119</v>
      </c>
      <c r="F87" s="45" t="s">
        <v>926</v>
      </c>
      <c r="G87" s="11">
        <v>65000</v>
      </c>
      <c r="H87" s="42">
        <v>4084.48</v>
      </c>
      <c r="I87" s="11">
        <v>25</v>
      </c>
      <c r="J87" s="43">
        <v>1865.5</v>
      </c>
      <c r="K87" s="29">
        <f t="shared" si="11"/>
        <v>4615</v>
      </c>
      <c r="L87" s="19">
        <f t="shared" si="12"/>
        <v>715.00000000000011</v>
      </c>
      <c r="M87" s="35">
        <v>1976</v>
      </c>
      <c r="N87" s="11">
        <f t="shared" si="13"/>
        <v>4608.5</v>
      </c>
      <c r="O87" s="11"/>
      <c r="P87" s="11">
        <f t="shared" si="16"/>
        <v>3841.5</v>
      </c>
      <c r="Q87" s="11">
        <f t="shared" ref="Q87:Q150" si="18">+H87+I87+J87+M87+O87</f>
        <v>7950.98</v>
      </c>
      <c r="R87" s="11">
        <f t="shared" ref="R87:R150" si="19">+K87+L87+N87</f>
        <v>9938.5</v>
      </c>
      <c r="S87" s="107">
        <f t="shared" ref="S87:S118" si="20">+G87-Q87</f>
        <v>57049.020000000004</v>
      </c>
      <c r="T87" s="20" t="s">
        <v>45</v>
      </c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  <c r="IT87" s="71"/>
      <c r="IU87" s="71"/>
      <c r="IV87" s="71"/>
      <c r="IW87" s="71"/>
      <c r="IX87" s="71"/>
      <c r="IY87" s="71"/>
      <c r="IZ87" s="71"/>
      <c r="JA87" s="71"/>
      <c r="JB87" s="71"/>
      <c r="JC87" s="71"/>
      <c r="JD87" s="71"/>
      <c r="JE87" s="71"/>
      <c r="JF87" s="71"/>
      <c r="JG87" s="71"/>
      <c r="JH87" s="71"/>
      <c r="JI87" s="71"/>
      <c r="JJ87" s="71"/>
      <c r="JK87" s="71"/>
      <c r="JL87" s="71"/>
      <c r="JM87" s="71"/>
    </row>
    <row r="88" spans="1:273" s="44" customFormat="1" ht="22.5" customHeight="1" x14ac:dyDescent="0.25">
      <c r="A88" s="26">
        <v>82</v>
      </c>
      <c r="B88" s="40" t="s">
        <v>1099</v>
      </c>
      <c r="C88" s="26" t="s">
        <v>917</v>
      </c>
      <c r="D88" s="40" t="s">
        <v>145</v>
      </c>
      <c r="E88" s="50" t="s">
        <v>37</v>
      </c>
      <c r="F88" s="45" t="s">
        <v>926</v>
      </c>
      <c r="G88" s="11">
        <v>25000</v>
      </c>
      <c r="H88" s="46">
        <v>0</v>
      </c>
      <c r="I88" s="11">
        <v>25</v>
      </c>
      <c r="J88" s="43">
        <v>717.5</v>
      </c>
      <c r="K88" s="29">
        <f t="shared" si="11"/>
        <v>1774.9999999999998</v>
      </c>
      <c r="L88" s="19">
        <f t="shared" si="12"/>
        <v>275</v>
      </c>
      <c r="M88" s="35">
        <v>760</v>
      </c>
      <c r="N88" s="11">
        <f t="shared" si="13"/>
        <v>1772.5000000000002</v>
      </c>
      <c r="O88" s="11"/>
      <c r="P88" s="11">
        <f t="shared" si="16"/>
        <v>1477.5</v>
      </c>
      <c r="Q88" s="11">
        <f t="shared" si="18"/>
        <v>1502.5</v>
      </c>
      <c r="R88" s="11">
        <f t="shared" si="19"/>
        <v>3822.5</v>
      </c>
      <c r="S88" s="107">
        <f t="shared" si="20"/>
        <v>23497.5</v>
      </c>
      <c r="T88" s="20" t="s">
        <v>45</v>
      </c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  <c r="JI88" s="71"/>
      <c r="JJ88" s="71"/>
      <c r="JK88" s="71"/>
      <c r="JL88" s="71"/>
      <c r="JM88" s="71"/>
    </row>
    <row r="89" spans="1:273" s="44" customFormat="1" ht="22.5" customHeight="1" x14ac:dyDescent="0.25">
      <c r="A89" s="26">
        <v>83</v>
      </c>
      <c r="B89" s="40" t="s">
        <v>144</v>
      </c>
      <c r="C89" s="26" t="s">
        <v>917</v>
      </c>
      <c r="D89" s="40" t="s">
        <v>145</v>
      </c>
      <c r="E89" s="50" t="s">
        <v>37</v>
      </c>
      <c r="F89" s="45" t="s">
        <v>926</v>
      </c>
      <c r="G89" s="11">
        <v>25000</v>
      </c>
      <c r="H89" s="46">
        <v>0</v>
      </c>
      <c r="I89" s="11">
        <v>25</v>
      </c>
      <c r="J89" s="43">
        <v>717.5</v>
      </c>
      <c r="K89" s="29">
        <f t="shared" si="11"/>
        <v>1774.9999999999998</v>
      </c>
      <c r="L89" s="19">
        <f t="shared" si="12"/>
        <v>275</v>
      </c>
      <c r="M89" s="35">
        <v>760</v>
      </c>
      <c r="N89" s="11">
        <f t="shared" si="13"/>
        <v>1772.5000000000002</v>
      </c>
      <c r="O89" s="11"/>
      <c r="P89" s="11">
        <f t="shared" si="16"/>
        <v>1477.5</v>
      </c>
      <c r="Q89" s="11">
        <f t="shared" si="18"/>
        <v>1502.5</v>
      </c>
      <c r="R89" s="11">
        <f t="shared" si="19"/>
        <v>3822.5</v>
      </c>
      <c r="S89" s="107">
        <f t="shared" si="20"/>
        <v>23497.5</v>
      </c>
      <c r="T89" s="20" t="s">
        <v>45</v>
      </c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  <c r="IT89" s="71"/>
      <c r="IU89" s="71"/>
      <c r="IV89" s="71"/>
      <c r="IW89" s="71"/>
      <c r="IX89" s="71"/>
      <c r="IY89" s="71"/>
      <c r="IZ89" s="71"/>
      <c r="JA89" s="71"/>
      <c r="JB89" s="71"/>
      <c r="JC89" s="71"/>
      <c r="JD89" s="71"/>
      <c r="JE89" s="71"/>
      <c r="JF89" s="71"/>
      <c r="JG89" s="71"/>
      <c r="JH89" s="71"/>
      <c r="JI89" s="71"/>
      <c r="JJ89" s="71"/>
      <c r="JK89" s="71"/>
      <c r="JL89" s="71"/>
      <c r="JM89" s="71"/>
    </row>
    <row r="90" spans="1:273" s="47" customFormat="1" ht="22.5" customHeight="1" x14ac:dyDescent="0.25">
      <c r="A90" s="26">
        <v>84</v>
      </c>
      <c r="B90" s="40" t="s">
        <v>1112</v>
      </c>
      <c r="C90" s="26" t="s">
        <v>917</v>
      </c>
      <c r="D90" s="51" t="s">
        <v>146</v>
      </c>
      <c r="E90" s="50" t="s">
        <v>1113</v>
      </c>
      <c r="F90" s="45" t="s">
        <v>925</v>
      </c>
      <c r="G90" s="11">
        <v>110000</v>
      </c>
      <c r="H90" s="52">
        <v>14457.62</v>
      </c>
      <c r="I90" s="11">
        <v>25</v>
      </c>
      <c r="J90" s="43">
        <v>3157</v>
      </c>
      <c r="K90" s="29">
        <f t="shared" si="11"/>
        <v>7809.9999999999991</v>
      </c>
      <c r="L90" s="19">
        <f t="shared" si="12"/>
        <v>1210.0000000000002</v>
      </c>
      <c r="M90" s="35">
        <v>3344</v>
      </c>
      <c r="N90" s="11">
        <f t="shared" si="13"/>
        <v>7799.0000000000009</v>
      </c>
      <c r="O90" s="11"/>
      <c r="P90" s="11">
        <f t="shared" si="16"/>
        <v>6501</v>
      </c>
      <c r="Q90" s="11">
        <f t="shared" si="18"/>
        <v>20983.620000000003</v>
      </c>
      <c r="R90" s="11">
        <f t="shared" si="19"/>
        <v>16819</v>
      </c>
      <c r="S90" s="107">
        <f t="shared" si="20"/>
        <v>89016.38</v>
      </c>
      <c r="T90" s="20" t="s">
        <v>45</v>
      </c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1"/>
    </row>
    <row r="91" spans="1:273" s="44" customFormat="1" ht="22.5" customHeight="1" x14ac:dyDescent="0.25">
      <c r="A91" s="26">
        <v>85</v>
      </c>
      <c r="B91" s="49" t="s">
        <v>149</v>
      </c>
      <c r="C91" s="67" t="s">
        <v>918</v>
      </c>
      <c r="D91" s="51" t="s">
        <v>146</v>
      </c>
      <c r="E91" s="49" t="s">
        <v>151</v>
      </c>
      <c r="F91" s="45" t="s">
        <v>926</v>
      </c>
      <c r="G91" s="29">
        <v>70000</v>
      </c>
      <c r="H91" s="42">
        <v>5368.48</v>
      </c>
      <c r="I91" s="11">
        <v>25</v>
      </c>
      <c r="J91" s="43">
        <v>2009</v>
      </c>
      <c r="K91" s="29">
        <f t="shared" si="11"/>
        <v>4970</v>
      </c>
      <c r="L91" s="19">
        <f t="shared" si="12"/>
        <v>770.00000000000011</v>
      </c>
      <c r="M91" s="35">
        <v>2128</v>
      </c>
      <c r="N91" s="11">
        <f t="shared" si="13"/>
        <v>4963</v>
      </c>
      <c r="O91" s="11"/>
      <c r="P91" s="11">
        <f t="shared" si="16"/>
        <v>4137</v>
      </c>
      <c r="Q91" s="11">
        <f t="shared" si="18"/>
        <v>9530.48</v>
      </c>
      <c r="R91" s="11">
        <f t="shared" si="19"/>
        <v>10703</v>
      </c>
      <c r="S91" s="107">
        <f t="shared" si="20"/>
        <v>60469.520000000004</v>
      </c>
      <c r="T91" s="20" t="s">
        <v>45</v>
      </c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  <c r="IV91" s="71"/>
      <c r="IW91" s="71"/>
      <c r="IX91" s="71"/>
      <c r="IY91" s="71"/>
      <c r="IZ91" s="71"/>
      <c r="JA91" s="71"/>
      <c r="JB91" s="71"/>
      <c r="JC91" s="71"/>
      <c r="JD91" s="71"/>
      <c r="JE91" s="71"/>
      <c r="JF91" s="71"/>
      <c r="JG91" s="71"/>
      <c r="JH91" s="71"/>
      <c r="JI91" s="71"/>
      <c r="JJ91" s="71"/>
      <c r="JK91" s="71"/>
      <c r="JL91" s="71"/>
      <c r="JM91" s="71"/>
    </row>
    <row r="92" spans="1:273" s="44" customFormat="1" ht="22.5" customHeight="1" x14ac:dyDescent="0.25">
      <c r="A92" s="26">
        <v>86</v>
      </c>
      <c r="B92" s="49" t="s">
        <v>147</v>
      </c>
      <c r="C92" s="67" t="s">
        <v>918</v>
      </c>
      <c r="D92" s="51" t="s">
        <v>146</v>
      </c>
      <c r="E92" s="49" t="s">
        <v>150</v>
      </c>
      <c r="F92" s="45" t="s">
        <v>925</v>
      </c>
      <c r="G92" s="29">
        <v>35000</v>
      </c>
      <c r="H92" s="46">
        <v>0</v>
      </c>
      <c r="I92" s="11">
        <v>25</v>
      </c>
      <c r="J92" s="43">
        <v>1004.5</v>
      </c>
      <c r="K92" s="29">
        <f t="shared" si="11"/>
        <v>2485</v>
      </c>
      <c r="L92" s="19">
        <f t="shared" si="12"/>
        <v>385.00000000000006</v>
      </c>
      <c r="M92" s="35">
        <v>1064</v>
      </c>
      <c r="N92" s="11">
        <f t="shared" si="13"/>
        <v>2481.5</v>
      </c>
      <c r="O92" s="11"/>
      <c r="P92" s="11">
        <f t="shared" si="16"/>
        <v>2068.5</v>
      </c>
      <c r="Q92" s="11">
        <f t="shared" si="18"/>
        <v>2093.5</v>
      </c>
      <c r="R92" s="11">
        <f t="shared" si="19"/>
        <v>5351.5</v>
      </c>
      <c r="S92" s="107">
        <f t="shared" si="20"/>
        <v>32906.5</v>
      </c>
      <c r="T92" s="20" t="s">
        <v>45</v>
      </c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  <c r="JC92" s="71"/>
      <c r="JD92" s="71"/>
      <c r="JE92" s="71"/>
      <c r="JF92" s="71"/>
      <c r="JG92" s="71"/>
      <c r="JH92" s="71"/>
      <c r="JI92" s="71"/>
      <c r="JJ92" s="71"/>
      <c r="JK92" s="71"/>
      <c r="JL92" s="71"/>
      <c r="JM92" s="71"/>
    </row>
    <row r="93" spans="1:273" s="44" customFormat="1" ht="22.5" customHeight="1" x14ac:dyDescent="0.25">
      <c r="A93" s="26">
        <v>87</v>
      </c>
      <c r="B93" s="49" t="s">
        <v>148</v>
      </c>
      <c r="C93" s="67" t="s">
        <v>917</v>
      </c>
      <c r="D93" s="51" t="s">
        <v>146</v>
      </c>
      <c r="E93" s="49" t="s">
        <v>150</v>
      </c>
      <c r="F93" s="45" t="s">
        <v>925</v>
      </c>
      <c r="G93" s="29">
        <v>25000</v>
      </c>
      <c r="H93" s="46">
        <v>0</v>
      </c>
      <c r="I93" s="11">
        <v>25</v>
      </c>
      <c r="J93" s="43">
        <v>717.5</v>
      </c>
      <c r="K93" s="29">
        <f t="shared" si="11"/>
        <v>1774.9999999999998</v>
      </c>
      <c r="L93" s="19">
        <f t="shared" si="12"/>
        <v>275</v>
      </c>
      <c r="M93" s="35">
        <v>760</v>
      </c>
      <c r="N93" s="11">
        <f t="shared" si="13"/>
        <v>1772.5000000000002</v>
      </c>
      <c r="O93" s="11"/>
      <c r="P93" s="11">
        <f t="shared" si="16"/>
        <v>1477.5</v>
      </c>
      <c r="Q93" s="11">
        <f t="shared" si="18"/>
        <v>1502.5</v>
      </c>
      <c r="R93" s="11">
        <f t="shared" si="19"/>
        <v>3822.5</v>
      </c>
      <c r="S93" s="107">
        <f t="shared" si="20"/>
        <v>23497.5</v>
      </c>
      <c r="T93" s="20" t="s">
        <v>45</v>
      </c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  <c r="IV93" s="71"/>
      <c r="IW93" s="71"/>
      <c r="IX93" s="71"/>
      <c r="IY93" s="71"/>
      <c r="IZ93" s="71"/>
      <c r="JA93" s="71"/>
      <c r="JB93" s="71"/>
      <c r="JC93" s="71"/>
      <c r="JD93" s="71"/>
      <c r="JE93" s="71"/>
      <c r="JF93" s="71"/>
      <c r="JG93" s="71"/>
      <c r="JH93" s="71"/>
      <c r="JI93" s="71"/>
      <c r="JJ93" s="71"/>
      <c r="JK93" s="71"/>
      <c r="JL93" s="71"/>
      <c r="JM93" s="71"/>
    </row>
    <row r="94" spans="1:273" s="44" customFormat="1" ht="22.5" customHeight="1" x14ac:dyDescent="0.25">
      <c r="A94" s="26">
        <v>88</v>
      </c>
      <c r="B94" s="49" t="s">
        <v>924</v>
      </c>
      <c r="C94" s="67" t="s">
        <v>917</v>
      </c>
      <c r="D94" s="51" t="s">
        <v>146</v>
      </c>
      <c r="E94" s="49" t="s">
        <v>70</v>
      </c>
      <c r="F94" s="45" t="s">
        <v>925</v>
      </c>
      <c r="G94" s="29">
        <v>28000</v>
      </c>
      <c r="H94" s="46">
        <v>0</v>
      </c>
      <c r="I94" s="11">
        <v>25</v>
      </c>
      <c r="J94" s="43">
        <v>803.6</v>
      </c>
      <c r="K94" s="29">
        <f t="shared" si="11"/>
        <v>1987.9999999999998</v>
      </c>
      <c r="L94" s="19">
        <f t="shared" si="12"/>
        <v>308.00000000000006</v>
      </c>
      <c r="M94" s="35">
        <v>851.2</v>
      </c>
      <c r="N94" s="11">
        <f t="shared" si="13"/>
        <v>1985.2</v>
      </c>
      <c r="O94" s="11"/>
      <c r="P94" s="11">
        <f t="shared" si="16"/>
        <v>1654.8000000000002</v>
      </c>
      <c r="Q94" s="11">
        <f t="shared" si="18"/>
        <v>1679.8000000000002</v>
      </c>
      <c r="R94" s="11">
        <f t="shared" si="19"/>
        <v>4281.2</v>
      </c>
      <c r="S94" s="107">
        <f t="shared" si="20"/>
        <v>26320.2</v>
      </c>
      <c r="T94" s="20" t="s">
        <v>45</v>
      </c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  <c r="IV94" s="71"/>
      <c r="IW94" s="71"/>
      <c r="IX94" s="71"/>
      <c r="IY94" s="71"/>
      <c r="IZ94" s="71"/>
      <c r="JA94" s="71"/>
      <c r="JB94" s="71"/>
      <c r="JC94" s="71"/>
      <c r="JD94" s="71"/>
      <c r="JE94" s="71"/>
      <c r="JF94" s="71"/>
      <c r="JG94" s="71"/>
      <c r="JH94" s="71"/>
      <c r="JI94" s="71"/>
      <c r="JJ94" s="71"/>
      <c r="JK94" s="71"/>
      <c r="JL94" s="71"/>
      <c r="JM94" s="71"/>
    </row>
    <row r="95" spans="1:273" s="53" customFormat="1" ht="22.5" customHeight="1" x14ac:dyDescent="0.25">
      <c r="A95" s="26">
        <v>89</v>
      </c>
      <c r="B95" s="40" t="s">
        <v>862</v>
      </c>
      <c r="C95" s="26" t="s">
        <v>917</v>
      </c>
      <c r="D95" s="51" t="s">
        <v>146</v>
      </c>
      <c r="E95" s="40" t="s">
        <v>37</v>
      </c>
      <c r="F95" s="45" t="s">
        <v>926</v>
      </c>
      <c r="G95" s="11">
        <v>25000</v>
      </c>
      <c r="H95" s="46">
        <v>0</v>
      </c>
      <c r="I95" s="11">
        <v>25</v>
      </c>
      <c r="J95" s="43">
        <v>717.5</v>
      </c>
      <c r="K95" s="29">
        <f t="shared" si="11"/>
        <v>1774.9999999999998</v>
      </c>
      <c r="L95" s="19">
        <f t="shared" si="12"/>
        <v>275</v>
      </c>
      <c r="M95" s="35">
        <v>760</v>
      </c>
      <c r="N95" s="11">
        <f t="shared" si="13"/>
        <v>1772.5000000000002</v>
      </c>
      <c r="O95" s="11"/>
      <c r="P95" s="11">
        <f t="shared" si="16"/>
        <v>1477.5</v>
      </c>
      <c r="Q95" s="11">
        <f t="shared" si="18"/>
        <v>1502.5</v>
      </c>
      <c r="R95" s="11">
        <f t="shared" si="19"/>
        <v>3822.5</v>
      </c>
      <c r="S95" s="107">
        <f t="shared" si="20"/>
        <v>23497.5</v>
      </c>
      <c r="T95" s="20" t="s">
        <v>45</v>
      </c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2"/>
      <c r="FG95" s="102"/>
      <c r="FH95" s="102"/>
      <c r="FI95" s="102"/>
      <c r="FJ95" s="102"/>
      <c r="FK95" s="102"/>
      <c r="FL95" s="102"/>
      <c r="FM95" s="102"/>
      <c r="FN95" s="102"/>
      <c r="FO95" s="102"/>
      <c r="FP95" s="102"/>
      <c r="FQ95" s="102"/>
      <c r="FR95" s="102"/>
      <c r="FS95" s="102"/>
      <c r="FT95" s="102"/>
      <c r="FU95" s="102"/>
      <c r="FV95" s="102"/>
      <c r="FW95" s="102"/>
      <c r="FX95" s="102"/>
      <c r="FY95" s="102"/>
      <c r="FZ95" s="102"/>
      <c r="GA95" s="102"/>
      <c r="GB95" s="102"/>
      <c r="GC95" s="102"/>
      <c r="GD95" s="102"/>
      <c r="GE95" s="102"/>
      <c r="GF95" s="102"/>
      <c r="GG95" s="102"/>
      <c r="GH95" s="102"/>
      <c r="GI95" s="102"/>
      <c r="GJ95" s="102"/>
      <c r="GK95" s="102"/>
      <c r="GL95" s="102"/>
      <c r="GM95" s="102"/>
      <c r="GN95" s="102"/>
      <c r="GO95" s="102"/>
      <c r="GP95" s="102"/>
      <c r="GQ95" s="102"/>
      <c r="GR95" s="102"/>
      <c r="GS95" s="102"/>
      <c r="GT95" s="102"/>
      <c r="GU95" s="102"/>
      <c r="GV95" s="102"/>
      <c r="GW95" s="102"/>
      <c r="GX95" s="102"/>
      <c r="GY95" s="102"/>
      <c r="GZ95" s="102"/>
      <c r="HA95" s="102"/>
      <c r="HB95" s="102"/>
      <c r="HC95" s="102"/>
      <c r="HD95" s="102"/>
      <c r="HE95" s="102"/>
      <c r="HF95" s="102"/>
      <c r="HG95" s="102"/>
      <c r="HH95" s="102"/>
      <c r="HI95" s="102"/>
      <c r="HJ95" s="102"/>
      <c r="HK95" s="102"/>
      <c r="HL95" s="102"/>
      <c r="HM95" s="102"/>
      <c r="HN95" s="102"/>
      <c r="HO95" s="102"/>
      <c r="HP95" s="102"/>
      <c r="HQ95" s="102"/>
      <c r="HR95" s="102"/>
      <c r="HS95" s="102"/>
      <c r="HT95" s="102"/>
      <c r="HU95" s="102"/>
      <c r="HV95" s="102"/>
      <c r="HW95" s="102"/>
      <c r="HX95" s="102"/>
      <c r="HY95" s="102"/>
      <c r="HZ95" s="102"/>
      <c r="IA95" s="102"/>
      <c r="IB95" s="102"/>
      <c r="IC95" s="102"/>
      <c r="ID95" s="102"/>
      <c r="IE95" s="102"/>
      <c r="IF95" s="102"/>
      <c r="IG95" s="102"/>
      <c r="IH95" s="102"/>
      <c r="II95" s="102"/>
      <c r="IJ95" s="102"/>
      <c r="IK95" s="102"/>
      <c r="IL95" s="102"/>
      <c r="IM95" s="102"/>
      <c r="IN95" s="102"/>
      <c r="IO95" s="102"/>
      <c r="IP95" s="102"/>
      <c r="IQ95" s="102"/>
      <c r="IR95" s="102"/>
      <c r="IS95" s="102"/>
      <c r="IT95" s="102"/>
      <c r="IU95" s="102"/>
      <c r="IV95" s="102"/>
      <c r="IW95" s="102"/>
      <c r="IX95" s="102"/>
      <c r="IY95" s="102"/>
      <c r="IZ95" s="102"/>
      <c r="JA95" s="102"/>
      <c r="JB95" s="102"/>
      <c r="JC95" s="102"/>
      <c r="JD95" s="102"/>
      <c r="JE95" s="102"/>
      <c r="JF95" s="102"/>
      <c r="JG95" s="102"/>
      <c r="JH95" s="102"/>
      <c r="JI95" s="102"/>
      <c r="JJ95" s="102"/>
      <c r="JK95" s="102"/>
      <c r="JL95" s="102"/>
      <c r="JM95" s="102"/>
    </row>
    <row r="96" spans="1:273" s="44" customFormat="1" ht="22.5" customHeight="1" x14ac:dyDescent="0.25">
      <c r="A96" s="26">
        <v>90</v>
      </c>
      <c r="B96" s="40" t="s">
        <v>113</v>
      </c>
      <c r="C96" s="67" t="s">
        <v>917</v>
      </c>
      <c r="D96" s="40" t="s">
        <v>112</v>
      </c>
      <c r="E96" s="40" t="s">
        <v>118</v>
      </c>
      <c r="F96" s="45" t="s">
        <v>926</v>
      </c>
      <c r="G96" s="11">
        <v>50000</v>
      </c>
      <c r="H96" s="42">
        <v>1854</v>
      </c>
      <c r="I96" s="11">
        <v>25</v>
      </c>
      <c r="J96" s="43">
        <v>1435</v>
      </c>
      <c r="K96" s="29">
        <f t="shared" si="11"/>
        <v>3549.9999999999995</v>
      </c>
      <c r="L96" s="19">
        <f t="shared" si="12"/>
        <v>550</v>
      </c>
      <c r="M96" s="35">
        <v>1520</v>
      </c>
      <c r="N96" s="11">
        <f t="shared" si="13"/>
        <v>3545.0000000000005</v>
      </c>
      <c r="O96" s="11"/>
      <c r="P96" s="11">
        <f t="shared" si="16"/>
        <v>2955</v>
      </c>
      <c r="Q96" s="11">
        <f t="shared" si="18"/>
        <v>4834</v>
      </c>
      <c r="R96" s="11">
        <f t="shared" si="19"/>
        <v>7645</v>
      </c>
      <c r="S96" s="107">
        <f t="shared" si="20"/>
        <v>45166</v>
      </c>
      <c r="T96" s="20" t="s">
        <v>45</v>
      </c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71"/>
      <c r="JA96" s="71"/>
      <c r="JB96" s="71"/>
      <c r="JC96" s="71"/>
      <c r="JD96" s="71"/>
      <c r="JE96" s="71"/>
      <c r="JF96" s="71"/>
      <c r="JG96" s="71"/>
      <c r="JH96" s="71"/>
      <c r="JI96" s="71"/>
      <c r="JJ96" s="71"/>
      <c r="JK96" s="71"/>
      <c r="JL96" s="71"/>
      <c r="JM96" s="71"/>
    </row>
    <row r="97" spans="1:273" s="54" customFormat="1" ht="22.5" customHeight="1" x14ac:dyDescent="0.25">
      <c r="A97" s="26">
        <v>91</v>
      </c>
      <c r="B97" s="40" t="s">
        <v>114</v>
      </c>
      <c r="C97" s="67" t="s">
        <v>917</v>
      </c>
      <c r="D97" s="40" t="s">
        <v>112</v>
      </c>
      <c r="E97" s="40" t="s">
        <v>108</v>
      </c>
      <c r="F97" s="45" t="s">
        <v>926</v>
      </c>
      <c r="G97" s="11">
        <v>35000</v>
      </c>
      <c r="H97" s="46">
        <v>0</v>
      </c>
      <c r="I97" s="11">
        <v>25</v>
      </c>
      <c r="J97" s="43">
        <v>1004.5</v>
      </c>
      <c r="K97" s="29">
        <f t="shared" si="11"/>
        <v>2485</v>
      </c>
      <c r="L97" s="19">
        <f t="shared" si="12"/>
        <v>385.00000000000006</v>
      </c>
      <c r="M97" s="35">
        <v>1064</v>
      </c>
      <c r="N97" s="11">
        <f t="shared" si="13"/>
        <v>2481.5</v>
      </c>
      <c r="O97" s="11"/>
      <c r="P97" s="11">
        <f t="shared" si="16"/>
        <v>2068.5</v>
      </c>
      <c r="Q97" s="11">
        <f t="shared" si="18"/>
        <v>2093.5</v>
      </c>
      <c r="R97" s="11">
        <f t="shared" si="19"/>
        <v>5351.5</v>
      </c>
      <c r="S97" s="107">
        <f t="shared" si="20"/>
        <v>32906.5</v>
      </c>
      <c r="T97" s="20" t="s">
        <v>45</v>
      </c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  <c r="EN97" s="103"/>
      <c r="EO97" s="103"/>
      <c r="EP97" s="103"/>
      <c r="EQ97" s="103"/>
      <c r="ER97" s="103"/>
      <c r="ES97" s="103"/>
      <c r="ET97" s="103"/>
      <c r="EU97" s="103"/>
      <c r="EV97" s="103"/>
      <c r="EW97" s="103"/>
      <c r="EX97" s="103"/>
      <c r="EY97" s="103"/>
      <c r="EZ97" s="103"/>
      <c r="FA97" s="103"/>
      <c r="FB97" s="103"/>
      <c r="FC97" s="103"/>
      <c r="FD97" s="103"/>
      <c r="FE97" s="103"/>
      <c r="FF97" s="103"/>
      <c r="FG97" s="103"/>
      <c r="FH97" s="103"/>
      <c r="FI97" s="103"/>
      <c r="FJ97" s="103"/>
      <c r="FK97" s="103"/>
      <c r="FL97" s="103"/>
      <c r="FM97" s="103"/>
      <c r="FN97" s="103"/>
      <c r="FO97" s="103"/>
      <c r="FP97" s="103"/>
      <c r="FQ97" s="103"/>
      <c r="FR97" s="103"/>
      <c r="FS97" s="103"/>
      <c r="FT97" s="103"/>
      <c r="FU97" s="103"/>
      <c r="FV97" s="103"/>
      <c r="FW97" s="103"/>
      <c r="FX97" s="103"/>
      <c r="FY97" s="103"/>
      <c r="FZ97" s="103"/>
      <c r="GA97" s="103"/>
      <c r="GB97" s="103"/>
      <c r="GC97" s="103"/>
      <c r="GD97" s="103"/>
      <c r="GE97" s="103"/>
      <c r="GF97" s="103"/>
      <c r="GG97" s="103"/>
      <c r="GH97" s="103"/>
      <c r="GI97" s="103"/>
      <c r="GJ97" s="103"/>
      <c r="GK97" s="103"/>
      <c r="GL97" s="103"/>
      <c r="GM97" s="103"/>
      <c r="GN97" s="103"/>
      <c r="GO97" s="103"/>
      <c r="GP97" s="103"/>
      <c r="GQ97" s="103"/>
      <c r="GR97" s="103"/>
      <c r="GS97" s="103"/>
      <c r="GT97" s="103"/>
      <c r="GU97" s="103"/>
      <c r="GV97" s="103"/>
      <c r="GW97" s="103"/>
      <c r="GX97" s="103"/>
      <c r="GY97" s="103"/>
      <c r="GZ97" s="103"/>
      <c r="HA97" s="103"/>
      <c r="HB97" s="103"/>
      <c r="HC97" s="103"/>
      <c r="HD97" s="103"/>
      <c r="HE97" s="103"/>
      <c r="HF97" s="103"/>
      <c r="HG97" s="103"/>
      <c r="HH97" s="103"/>
      <c r="HI97" s="103"/>
      <c r="HJ97" s="103"/>
      <c r="HK97" s="103"/>
      <c r="HL97" s="103"/>
      <c r="HM97" s="103"/>
      <c r="HN97" s="103"/>
      <c r="HO97" s="103"/>
      <c r="HP97" s="103"/>
      <c r="HQ97" s="103"/>
      <c r="HR97" s="103"/>
      <c r="HS97" s="103"/>
      <c r="HT97" s="103"/>
      <c r="HU97" s="103"/>
      <c r="HV97" s="103"/>
      <c r="HW97" s="103"/>
      <c r="HX97" s="103"/>
      <c r="HY97" s="103"/>
      <c r="HZ97" s="103"/>
      <c r="IA97" s="103"/>
      <c r="IB97" s="103"/>
      <c r="IC97" s="103"/>
      <c r="ID97" s="103"/>
      <c r="IE97" s="103"/>
      <c r="IF97" s="103"/>
      <c r="IG97" s="103"/>
      <c r="IH97" s="103"/>
      <c r="II97" s="103"/>
      <c r="IJ97" s="103"/>
      <c r="IK97" s="103"/>
      <c r="IL97" s="103"/>
      <c r="IM97" s="103"/>
      <c r="IN97" s="103"/>
      <c r="IO97" s="103"/>
      <c r="IP97" s="103"/>
      <c r="IQ97" s="103"/>
      <c r="IR97" s="103"/>
      <c r="IS97" s="103"/>
      <c r="IT97" s="103"/>
      <c r="IU97" s="103"/>
      <c r="IV97" s="103"/>
      <c r="IW97" s="103"/>
      <c r="IX97" s="103"/>
      <c r="IY97" s="103"/>
      <c r="IZ97" s="103"/>
      <c r="JA97" s="103"/>
      <c r="JB97" s="103"/>
      <c r="JC97" s="103"/>
      <c r="JD97" s="103"/>
      <c r="JE97" s="103"/>
      <c r="JF97" s="103"/>
      <c r="JG97" s="103"/>
      <c r="JH97" s="103"/>
      <c r="JI97" s="103"/>
      <c r="JJ97" s="103"/>
      <c r="JK97" s="103"/>
      <c r="JL97" s="103"/>
      <c r="JM97" s="103"/>
    </row>
    <row r="98" spans="1:273" s="55" customFormat="1" ht="22.5" customHeight="1" x14ac:dyDescent="0.25">
      <c r="A98" s="26">
        <v>92</v>
      </c>
      <c r="B98" s="40" t="s">
        <v>1114</v>
      </c>
      <c r="C98" s="67" t="s">
        <v>917</v>
      </c>
      <c r="D98" s="40" t="s">
        <v>112</v>
      </c>
      <c r="E98" s="40" t="s">
        <v>108</v>
      </c>
      <c r="F98" s="45" t="s">
        <v>921</v>
      </c>
      <c r="G98" s="11">
        <v>35000</v>
      </c>
      <c r="H98" s="46">
        <v>0</v>
      </c>
      <c r="I98" s="11">
        <v>25</v>
      </c>
      <c r="J98" s="43">
        <v>1004.5</v>
      </c>
      <c r="K98" s="29">
        <f t="shared" si="11"/>
        <v>2485</v>
      </c>
      <c r="L98" s="19">
        <f t="shared" si="12"/>
        <v>385.00000000000006</v>
      </c>
      <c r="M98" s="35">
        <v>1064</v>
      </c>
      <c r="N98" s="11">
        <f t="shared" si="13"/>
        <v>2481.5</v>
      </c>
      <c r="O98" s="11"/>
      <c r="P98" s="11">
        <f t="shared" si="16"/>
        <v>2068.5</v>
      </c>
      <c r="Q98" s="11">
        <f t="shared" si="18"/>
        <v>2093.5</v>
      </c>
      <c r="R98" s="11">
        <f t="shared" si="19"/>
        <v>5351.5</v>
      </c>
      <c r="S98" s="107">
        <f t="shared" si="20"/>
        <v>32906.5</v>
      </c>
      <c r="T98" s="20" t="s">
        <v>45</v>
      </c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  <c r="CW98" s="103"/>
      <c r="CX98" s="103"/>
      <c r="CY98" s="103"/>
      <c r="CZ98" s="103"/>
      <c r="DA98" s="103"/>
      <c r="DB98" s="103"/>
      <c r="DC98" s="103"/>
      <c r="DD98" s="103"/>
      <c r="DE98" s="103"/>
      <c r="DF98" s="103"/>
      <c r="DG98" s="103"/>
      <c r="DH98" s="103"/>
      <c r="DI98" s="103"/>
      <c r="DJ98" s="103"/>
      <c r="DK98" s="103"/>
      <c r="DL98" s="103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/>
      <c r="DY98" s="103"/>
      <c r="DZ98" s="103"/>
      <c r="EA98" s="103"/>
      <c r="EB98" s="103"/>
      <c r="EC98" s="103"/>
      <c r="ED98" s="103"/>
      <c r="EE98" s="103"/>
      <c r="EF98" s="103"/>
      <c r="EG98" s="103"/>
      <c r="EH98" s="103"/>
      <c r="EI98" s="103"/>
      <c r="EJ98" s="103"/>
      <c r="EK98" s="103"/>
      <c r="EL98" s="103"/>
      <c r="EM98" s="103"/>
      <c r="EN98" s="103"/>
      <c r="EO98" s="103"/>
      <c r="EP98" s="103"/>
      <c r="EQ98" s="103"/>
      <c r="ER98" s="103"/>
      <c r="ES98" s="103"/>
      <c r="ET98" s="103"/>
      <c r="EU98" s="103"/>
      <c r="EV98" s="103"/>
      <c r="EW98" s="103"/>
      <c r="EX98" s="103"/>
      <c r="EY98" s="103"/>
      <c r="EZ98" s="103"/>
      <c r="FA98" s="103"/>
      <c r="FB98" s="103"/>
      <c r="FC98" s="103"/>
      <c r="FD98" s="103"/>
      <c r="FE98" s="103"/>
      <c r="FF98" s="103"/>
      <c r="FG98" s="103"/>
      <c r="FH98" s="103"/>
      <c r="FI98" s="103"/>
      <c r="FJ98" s="103"/>
      <c r="FK98" s="103"/>
      <c r="FL98" s="103"/>
      <c r="FM98" s="103"/>
      <c r="FN98" s="103"/>
      <c r="FO98" s="103"/>
      <c r="FP98" s="103"/>
      <c r="FQ98" s="103"/>
      <c r="FR98" s="103"/>
      <c r="FS98" s="103"/>
      <c r="FT98" s="103"/>
      <c r="FU98" s="103"/>
      <c r="FV98" s="103"/>
      <c r="FW98" s="103"/>
      <c r="FX98" s="103"/>
      <c r="FY98" s="103"/>
      <c r="FZ98" s="103"/>
      <c r="GA98" s="103"/>
      <c r="GB98" s="103"/>
      <c r="GC98" s="103"/>
      <c r="GD98" s="103"/>
      <c r="GE98" s="103"/>
      <c r="GF98" s="103"/>
      <c r="GG98" s="103"/>
      <c r="GH98" s="103"/>
      <c r="GI98" s="103"/>
      <c r="GJ98" s="103"/>
      <c r="GK98" s="103"/>
      <c r="GL98" s="103"/>
      <c r="GM98" s="103"/>
      <c r="GN98" s="103"/>
      <c r="GO98" s="103"/>
      <c r="GP98" s="103"/>
      <c r="GQ98" s="103"/>
      <c r="GR98" s="103"/>
      <c r="GS98" s="103"/>
      <c r="GT98" s="103"/>
      <c r="GU98" s="103"/>
      <c r="GV98" s="103"/>
      <c r="GW98" s="103"/>
      <c r="GX98" s="103"/>
      <c r="GY98" s="103"/>
      <c r="GZ98" s="103"/>
      <c r="HA98" s="103"/>
      <c r="HB98" s="103"/>
      <c r="HC98" s="103"/>
      <c r="HD98" s="103"/>
      <c r="HE98" s="103"/>
      <c r="HF98" s="103"/>
      <c r="HG98" s="103"/>
      <c r="HH98" s="103"/>
      <c r="HI98" s="103"/>
      <c r="HJ98" s="103"/>
      <c r="HK98" s="103"/>
      <c r="HL98" s="103"/>
      <c r="HM98" s="103"/>
      <c r="HN98" s="103"/>
      <c r="HO98" s="103"/>
      <c r="HP98" s="103"/>
      <c r="HQ98" s="103"/>
      <c r="HR98" s="103"/>
      <c r="HS98" s="103"/>
      <c r="HT98" s="103"/>
      <c r="HU98" s="103"/>
      <c r="HV98" s="103"/>
      <c r="HW98" s="103"/>
      <c r="HX98" s="103"/>
      <c r="HY98" s="103"/>
      <c r="HZ98" s="103"/>
      <c r="IA98" s="103"/>
      <c r="IB98" s="103"/>
      <c r="IC98" s="103"/>
      <c r="ID98" s="103"/>
      <c r="IE98" s="103"/>
      <c r="IF98" s="103"/>
      <c r="IG98" s="103"/>
      <c r="IH98" s="103"/>
      <c r="II98" s="103"/>
      <c r="IJ98" s="103"/>
      <c r="IK98" s="103"/>
      <c r="IL98" s="103"/>
      <c r="IM98" s="103"/>
      <c r="IN98" s="103"/>
      <c r="IO98" s="103"/>
      <c r="IP98" s="103"/>
      <c r="IQ98" s="103"/>
      <c r="IR98" s="103"/>
      <c r="IS98" s="103"/>
      <c r="IT98" s="103"/>
      <c r="IU98" s="103"/>
      <c r="IV98" s="103"/>
      <c r="IW98" s="103"/>
      <c r="IX98" s="103"/>
      <c r="IY98" s="103"/>
      <c r="IZ98" s="103"/>
      <c r="JA98" s="103"/>
      <c r="JB98" s="103"/>
      <c r="JC98" s="103"/>
      <c r="JD98" s="103"/>
      <c r="JE98" s="103"/>
      <c r="JF98" s="103"/>
      <c r="JG98" s="103"/>
      <c r="JH98" s="103"/>
      <c r="JI98" s="103"/>
      <c r="JJ98" s="103"/>
      <c r="JK98" s="103"/>
      <c r="JL98" s="103"/>
      <c r="JM98" s="103"/>
    </row>
    <row r="99" spans="1:273" s="44" customFormat="1" ht="22.5" customHeight="1" x14ac:dyDescent="0.25">
      <c r="A99" s="26">
        <v>93</v>
      </c>
      <c r="B99" s="40" t="s">
        <v>115</v>
      </c>
      <c r="C99" s="67" t="s">
        <v>918</v>
      </c>
      <c r="D99" s="40" t="s">
        <v>112</v>
      </c>
      <c r="E99" s="40" t="s">
        <v>37</v>
      </c>
      <c r="F99" s="45" t="s">
        <v>925</v>
      </c>
      <c r="G99" s="11">
        <v>25000</v>
      </c>
      <c r="H99" s="46">
        <v>0</v>
      </c>
      <c r="I99" s="11">
        <v>25</v>
      </c>
      <c r="J99" s="43">
        <v>717.5</v>
      </c>
      <c r="K99" s="29">
        <f t="shared" si="11"/>
        <v>1774.9999999999998</v>
      </c>
      <c r="L99" s="19">
        <f t="shared" si="12"/>
        <v>275</v>
      </c>
      <c r="M99" s="35">
        <v>760</v>
      </c>
      <c r="N99" s="11">
        <f t="shared" si="13"/>
        <v>1772.5000000000002</v>
      </c>
      <c r="O99" s="11"/>
      <c r="P99" s="11">
        <f t="shared" si="16"/>
        <v>1477.5</v>
      </c>
      <c r="Q99" s="11">
        <f t="shared" si="18"/>
        <v>1502.5</v>
      </c>
      <c r="R99" s="11">
        <f t="shared" si="19"/>
        <v>3822.5</v>
      </c>
      <c r="S99" s="107">
        <f t="shared" si="20"/>
        <v>23497.5</v>
      </c>
      <c r="T99" s="20" t="s">
        <v>45</v>
      </c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71"/>
      <c r="JA99" s="71"/>
      <c r="JB99" s="71"/>
      <c r="JC99" s="71"/>
      <c r="JD99" s="71"/>
      <c r="JE99" s="71"/>
      <c r="JF99" s="71"/>
      <c r="JG99" s="71"/>
      <c r="JH99" s="71"/>
      <c r="JI99" s="71"/>
      <c r="JJ99" s="71"/>
      <c r="JK99" s="71"/>
      <c r="JL99" s="71"/>
      <c r="JM99" s="71"/>
    </row>
    <row r="100" spans="1:273" s="44" customFormat="1" ht="22.5" customHeight="1" x14ac:dyDescent="0.25">
      <c r="A100" s="26">
        <v>94</v>
      </c>
      <c r="B100" s="40" t="s">
        <v>287</v>
      </c>
      <c r="C100" s="67" t="s">
        <v>917</v>
      </c>
      <c r="D100" s="40" t="s">
        <v>285</v>
      </c>
      <c r="E100" s="40" t="s">
        <v>289</v>
      </c>
      <c r="F100" s="45" t="s">
        <v>926</v>
      </c>
      <c r="G100" s="11">
        <v>67500</v>
      </c>
      <c r="H100" s="42">
        <v>4211.84</v>
      </c>
      <c r="I100" s="11">
        <v>25</v>
      </c>
      <c r="J100" s="43">
        <v>1937.25</v>
      </c>
      <c r="K100" s="29">
        <f t="shared" si="11"/>
        <v>4792.5</v>
      </c>
      <c r="L100" s="19">
        <f t="shared" si="12"/>
        <v>742.50000000000011</v>
      </c>
      <c r="M100" s="35">
        <v>2052</v>
      </c>
      <c r="N100" s="11">
        <f t="shared" si="13"/>
        <v>4785.75</v>
      </c>
      <c r="O100" s="11"/>
      <c r="P100" s="11">
        <f t="shared" si="16"/>
        <v>3989.25</v>
      </c>
      <c r="Q100" s="11">
        <f t="shared" si="18"/>
        <v>8226.09</v>
      </c>
      <c r="R100" s="11">
        <f t="shared" si="19"/>
        <v>10320.75</v>
      </c>
      <c r="S100" s="107">
        <f t="shared" si="20"/>
        <v>59273.91</v>
      </c>
      <c r="T100" s="20" t="s">
        <v>45</v>
      </c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  <c r="IJ100" s="71"/>
      <c r="IK100" s="71"/>
      <c r="IL100" s="71"/>
      <c r="IM100" s="71"/>
      <c r="IN100" s="71"/>
      <c r="IO100" s="71"/>
      <c r="IP100" s="71"/>
      <c r="IQ100" s="71"/>
      <c r="IR100" s="71"/>
      <c r="IS100" s="71"/>
      <c r="IT100" s="71"/>
      <c r="IU100" s="71"/>
      <c r="IV100" s="71"/>
      <c r="IW100" s="71"/>
      <c r="IX100" s="71"/>
      <c r="IY100" s="71"/>
      <c r="IZ100" s="71"/>
      <c r="JA100" s="71"/>
      <c r="JB100" s="71"/>
      <c r="JC100" s="71"/>
      <c r="JD100" s="71"/>
      <c r="JE100" s="71"/>
      <c r="JF100" s="71"/>
      <c r="JG100" s="71"/>
      <c r="JH100" s="71"/>
      <c r="JI100" s="71"/>
      <c r="JJ100" s="71"/>
      <c r="JK100" s="71"/>
      <c r="JL100" s="71"/>
      <c r="JM100" s="71"/>
    </row>
    <row r="101" spans="1:273" s="44" customFormat="1" ht="22.5" customHeight="1" x14ac:dyDescent="0.25">
      <c r="A101" s="26">
        <v>95</v>
      </c>
      <c r="B101" s="40" t="s">
        <v>286</v>
      </c>
      <c r="C101" s="67" t="s">
        <v>917</v>
      </c>
      <c r="D101" s="40" t="s">
        <v>285</v>
      </c>
      <c r="E101" s="40" t="s">
        <v>100</v>
      </c>
      <c r="F101" s="45" t="s">
        <v>926</v>
      </c>
      <c r="G101" s="11">
        <v>35000</v>
      </c>
      <c r="H101" s="46">
        <v>0</v>
      </c>
      <c r="I101" s="11">
        <v>25</v>
      </c>
      <c r="J101" s="43">
        <v>1004.5</v>
      </c>
      <c r="K101" s="29">
        <f t="shared" si="11"/>
        <v>2485</v>
      </c>
      <c r="L101" s="19">
        <f t="shared" si="12"/>
        <v>385.00000000000006</v>
      </c>
      <c r="M101" s="35">
        <v>1064</v>
      </c>
      <c r="N101" s="11">
        <f t="shared" si="13"/>
        <v>2481.5</v>
      </c>
      <c r="O101" s="11"/>
      <c r="P101" s="11">
        <f t="shared" si="16"/>
        <v>2068.5</v>
      </c>
      <c r="Q101" s="11">
        <f t="shared" si="18"/>
        <v>2093.5</v>
      </c>
      <c r="R101" s="11">
        <f t="shared" si="19"/>
        <v>5351.5</v>
      </c>
      <c r="S101" s="107">
        <f t="shared" si="20"/>
        <v>32906.5</v>
      </c>
      <c r="T101" s="20" t="s">
        <v>45</v>
      </c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  <c r="IV101" s="71"/>
      <c r="IW101" s="71"/>
      <c r="IX101" s="71"/>
      <c r="IY101" s="71"/>
      <c r="IZ101" s="71"/>
      <c r="JA101" s="71"/>
      <c r="JB101" s="71"/>
      <c r="JC101" s="71"/>
      <c r="JD101" s="71"/>
      <c r="JE101" s="71"/>
      <c r="JF101" s="71"/>
      <c r="JG101" s="71"/>
      <c r="JH101" s="71"/>
      <c r="JI101" s="71"/>
      <c r="JJ101" s="71"/>
      <c r="JK101" s="71"/>
      <c r="JL101" s="71"/>
      <c r="JM101" s="71"/>
    </row>
    <row r="102" spans="1:273" s="44" customFormat="1" ht="22.5" customHeight="1" x14ac:dyDescent="0.25">
      <c r="A102" s="26">
        <v>96</v>
      </c>
      <c r="B102" s="40" t="s">
        <v>292</v>
      </c>
      <c r="C102" s="67" t="s">
        <v>917</v>
      </c>
      <c r="D102" s="40" t="s">
        <v>290</v>
      </c>
      <c r="E102" s="40" t="s">
        <v>294</v>
      </c>
      <c r="F102" s="45" t="s">
        <v>925</v>
      </c>
      <c r="G102" s="11">
        <v>61000</v>
      </c>
      <c r="H102" s="43">
        <v>3331.76</v>
      </c>
      <c r="I102" s="11">
        <v>25</v>
      </c>
      <c r="J102" s="43">
        <v>1750.7</v>
      </c>
      <c r="K102" s="29">
        <f t="shared" si="11"/>
        <v>4331</v>
      </c>
      <c r="L102" s="19">
        <f t="shared" si="12"/>
        <v>671.00000000000011</v>
      </c>
      <c r="M102" s="35">
        <v>1854.4</v>
      </c>
      <c r="N102" s="11">
        <f t="shared" si="13"/>
        <v>4324.9000000000005</v>
      </c>
      <c r="O102" s="11"/>
      <c r="P102" s="11">
        <f t="shared" si="16"/>
        <v>3605.1000000000004</v>
      </c>
      <c r="Q102" s="11">
        <f t="shared" si="18"/>
        <v>6961.8600000000006</v>
      </c>
      <c r="R102" s="11">
        <f t="shared" si="19"/>
        <v>9326.9000000000015</v>
      </c>
      <c r="S102" s="107">
        <f t="shared" si="20"/>
        <v>54038.14</v>
      </c>
      <c r="T102" s="20" t="s">
        <v>45</v>
      </c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  <c r="IT102" s="71"/>
      <c r="IU102" s="71"/>
      <c r="IV102" s="71"/>
      <c r="IW102" s="71"/>
      <c r="IX102" s="71"/>
      <c r="IY102" s="71"/>
      <c r="IZ102" s="71"/>
      <c r="JA102" s="71"/>
      <c r="JB102" s="71"/>
      <c r="JC102" s="71"/>
      <c r="JD102" s="71"/>
      <c r="JE102" s="71"/>
      <c r="JF102" s="71"/>
      <c r="JG102" s="71"/>
      <c r="JH102" s="71"/>
      <c r="JI102" s="71"/>
      <c r="JJ102" s="71"/>
      <c r="JK102" s="71"/>
      <c r="JL102" s="71"/>
      <c r="JM102" s="71"/>
    </row>
    <row r="103" spans="1:273" s="44" customFormat="1" ht="22.5" customHeight="1" x14ac:dyDescent="0.25">
      <c r="A103" s="26">
        <v>97</v>
      </c>
      <c r="B103" s="40" t="s">
        <v>291</v>
      </c>
      <c r="C103" s="67" t="s">
        <v>918</v>
      </c>
      <c r="D103" s="40" t="s">
        <v>290</v>
      </c>
      <c r="E103" s="40" t="s">
        <v>293</v>
      </c>
      <c r="F103" s="45" t="s">
        <v>926</v>
      </c>
      <c r="G103" s="11">
        <v>55000</v>
      </c>
      <c r="H103" s="43">
        <v>2302.36</v>
      </c>
      <c r="I103" s="11">
        <v>25</v>
      </c>
      <c r="J103" s="43">
        <v>1578.5</v>
      </c>
      <c r="K103" s="29">
        <f t="shared" si="11"/>
        <v>3904.9999999999995</v>
      </c>
      <c r="L103" s="19">
        <f t="shared" si="12"/>
        <v>605.00000000000011</v>
      </c>
      <c r="M103" s="35">
        <v>1672</v>
      </c>
      <c r="N103" s="11">
        <f t="shared" si="13"/>
        <v>3899.5000000000005</v>
      </c>
      <c r="O103" s="11"/>
      <c r="P103" s="11">
        <f t="shared" si="16"/>
        <v>3250.5</v>
      </c>
      <c r="Q103" s="11">
        <f t="shared" si="18"/>
        <v>5577.8600000000006</v>
      </c>
      <c r="R103" s="11">
        <f t="shared" si="19"/>
        <v>8409.5</v>
      </c>
      <c r="S103" s="107">
        <f t="shared" si="20"/>
        <v>49422.14</v>
      </c>
      <c r="T103" s="20" t="s">
        <v>45</v>
      </c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  <c r="IJ103" s="71"/>
      <c r="IK103" s="71"/>
      <c r="IL103" s="71"/>
      <c r="IM103" s="71"/>
      <c r="IN103" s="71"/>
      <c r="IO103" s="71"/>
      <c r="IP103" s="71"/>
      <c r="IQ103" s="71"/>
      <c r="IR103" s="71"/>
      <c r="IS103" s="71"/>
      <c r="IT103" s="71"/>
      <c r="IU103" s="71"/>
      <c r="IV103" s="71"/>
      <c r="IW103" s="71"/>
      <c r="IX103" s="71"/>
      <c r="IY103" s="71"/>
      <c r="IZ103" s="71"/>
      <c r="JA103" s="71"/>
      <c r="JB103" s="71"/>
      <c r="JC103" s="71"/>
      <c r="JD103" s="71"/>
      <c r="JE103" s="71"/>
      <c r="JF103" s="71"/>
      <c r="JG103" s="71"/>
      <c r="JH103" s="71"/>
      <c r="JI103" s="71"/>
      <c r="JJ103" s="71"/>
      <c r="JK103" s="71"/>
      <c r="JL103" s="71"/>
      <c r="JM103" s="71"/>
    </row>
    <row r="104" spans="1:273" s="44" customFormat="1" ht="22.5" customHeight="1" x14ac:dyDescent="0.25">
      <c r="A104" s="26">
        <v>98</v>
      </c>
      <c r="B104" s="40" t="s">
        <v>297</v>
      </c>
      <c r="C104" s="67" t="s">
        <v>918</v>
      </c>
      <c r="D104" s="40" t="s">
        <v>298</v>
      </c>
      <c r="E104" s="40" t="s">
        <v>299</v>
      </c>
      <c r="F104" s="45" t="s">
        <v>925</v>
      </c>
      <c r="G104" s="11">
        <v>60000</v>
      </c>
      <c r="H104" s="42">
        <v>3486.68</v>
      </c>
      <c r="I104" s="11">
        <v>25</v>
      </c>
      <c r="J104" s="43">
        <v>1722</v>
      </c>
      <c r="K104" s="29">
        <f t="shared" si="11"/>
        <v>4260</v>
      </c>
      <c r="L104" s="19">
        <f t="shared" si="12"/>
        <v>660.00000000000011</v>
      </c>
      <c r="M104" s="35">
        <v>1824</v>
      </c>
      <c r="N104" s="11">
        <f t="shared" si="13"/>
        <v>4254</v>
      </c>
      <c r="O104" s="11"/>
      <c r="P104" s="11">
        <f t="shared" si="16"/>
        <v>3546</v>
      </c>
      <c r="Q104" s="11">
        <f t="shared" si="18"/>
        <v>7057.68</v>
      </c>
      <c r="R104" s="11">
        <f t="shared" si="19"/>
        <v>9174</v>
      </c>
      <c r="S104" s="107">
        <f t="shared" si="20"/>
        <v>52942.32</v>
      </c>
      <c r="T104" s="20" t="s">
        <v>45</v>
      </c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  <c r="IJ104" s="71"/>
      <c r="IK104" s="71"/>
      <c r="IL104" s="71"/>
      <c r="IM104" s="71"/>
      <c r="IN104" s="71"/>
      <c r="IO104" s="71"/>
      <c r="IP104" s="71"/>
      <c r="IQ104" s="71"/>
      <c r="IR104" s="71"/>
      <c r="IS104" s="71"/>
      <c r="IT104" s="71"/>
      <c r="IU104" s="71"/>
      <c r="IV104" s="71"/>
      <c r="IW104" s="71"/>
      <c r="IX104" s="71"/>
      <c r="IY104" s="71"/>
      <c r="IZ104" s="71"/>
      <c r="JA104" s="71"/>
      <c r="JB104" s="71"/>
      <c r="JC104" s="71"/>
      <c r="JD104" s="71"/>
      <c r="JE104" s="71"/>
      <c r="JF104" s="71"/>
      <c r="JG104" s="71"/>
      <c r="JH104" s="71"/>
      <c r="JI104" s="71"/>
      <c r="JJ104" s="71"/>
      <c r="JK104" s="71"/>
      <c r="JL104" s="71"/>
      <c r="JM104" s="71"/>
    </row>
    <row r="105" spans="1:273" s="44" customFormat="1" ht="22.5" customHeight="1" x14ac:dyDescent="0.25">
      <c r="A105" s="26">
        <v>99</v>
      </c>
      <c r="B105" s="40" t="s">
        <v>296</v>
      </c>
      <c r="C105" s="67" t="s">
        <v>918</v>
      </c>
      <c r="D105" s="40" t="s">
        <v>298</v>
      </c>
      <c r="E105" s="40" t="s">
        <v>299</v>
      </c>
      <c r="F105" s="45" t="s">
        <v>925</v>
      </c>
      <c r="G105" s="11">
        <v>60000</v>
      </c>
      <c r="H105" s="42">
        <v>3143.58</v>
      </c>
      <c r="I105" s="11">
        <v>25</v>
      </c>
      <c r="J105" s="43">
        <v>1722</v>
      </c>
      <c r="K105" s="29">
        <f t="shared" si="11"/>
        <v>4260</v>
      </c>
      <c r="L105" s="19">
        <f t="shared" si="12"/>
        <v>660.00000000000011</v>
      </c>
      <c r="M105" s="35">
        <v>1824</v>
      </c>
      <c r="N105" s="11">
        <f t="shared" si="13"/>
        <v>4254</v>
      </c>
      <c r="O105" s="11"/>
      <c r="P105" s="11">
        <f t="shared" si="16"/>
        <v>3546</v>
      </c>
      <c r="Q105" s="11">
        <f t="shared" si="18"/>
        <v>6714.58</v>
      </c>
      <c r="R105" s="11">
        <f t="shared" si="19"/>
        <v>9174</v>
      </c>
      <c r="S105" s="107">
        <f t="shared" si="20"/>
        <v>53285.42</v>
      </c>
      <c r="T105" s="20" t="s">
        <v>45</v>
      </c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  <c r="IJ105" s="71"/>
      <c r="IK105" s="71"/>
      <c r="IL105" s="71"/>
      <c r="IM105" s="71"/>
      <c r="IN105" s="71"/>
      <c r="IO105" s="71"/>
      <c r="IP105" s="71"/>
      <c r="IQ105" s="71"/>
      <c r="IR105" s="71"/>
      <c r="IS105" s="71"/>
      <c r="IT105" s="71"/>
      <c r="IU105" s="71"/>
      <c r="IV105" s="71"/>
      <c r="IW105" s="71"/>
      <c r="IX105" s="71"/>
      <c r="IY105" s="71"/>
      <c r="IZ105" s="71"/>
      <c r="JA105" s="71"/>
      <c r="JB105" s="71"/>
      <c r="JC105" s="71"/>
      <c r="JD105" s="71"/>
      <c r="JE105" s="71"/>
      <c r="JF105" s="71"/>
      <c r="JG105" s="71"/>
      <c r="JH105" s="71"/>
      <c r="JI105" s="71"/>
      <c r="JJ105" s="71"/>
      <c r="JK105" s="71"/>
      <c r="JL105" s="71"/>
      <c r="JM105" s="71"/>
    </row>
    <row r="106" spans="1:273" s="44" customFormat="1" ht="22.5" customHeight="1" x14ac:dyDescent="0.25">
      <c r="A106" s="26">
        <v>100</v>
      </c>
      <c r="B106" s="40" t="s">
        <v>295</v>
      </c>
      <c r="C106" s="67" t="s">
        <v>918</v>
      </c>
      <c r="D106" s="40" t="s">
        <v>298</v>
      </c>
      <c r="E106" s="40" t="s">
        <v>293</v>
      </c>
      <c r="F106" s="45" t="s">
        <v>926</v>
      </c>
      <c r="G106" s="11">
        <v>46000</v>
      </c>
      <c r="H106" s="42">
        <v>0</v>
      </c>
      <c r="I106" s="11">
        <v>25</v>
      </c>
      <c r="J106" s="43">
        <v>1320.2</v>
      </c>
      <c r="K106" s="29">
        <f t="shared" si="11"/>
        <v>3265.9999999999995</v>
      </c>
      <c r="L106" s="19">
        <f t="shared" si="12"/>
        <v>506.00000000000006</v>
      </c>
      <c r="M106" s="35">
        <v>1398.4</v>
      </c>
      <c r="N106" s="11">
        <f t="shared" si="13"/>
        <v>3261.4</v>
      </c>
      <c r="O106" s="11"/>
      <c r="P106" s="11">
        <f t="shared" si="16"/>
        <v>2718.6000000000004</v>
      </c>
      <c r="Q106" s="11">
        <f t="shared" si="18"/>
        <v>2743.6000000000004</v>
      </c>
      <c r="R106" s="11">
        <f t="shared" si="19"/>
        <v>7033.4</v>
      </c>
      <c r="S106" s="107">
        <f t="shared" si="20"/>
        <v>43256.4</v>
      </c>
      <c r="T106" s="20" t="s">
        <v>45</v>
      </c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  <c r="IJ106" s="71"/>
      <c r="IK106" s="71"/>
      <c r="IL106" s="71"/>
      <c r="IM106" s="71"/>
      <c r="IN106" s="71"/>
      <c r="IO106" s="71"/>
      <c r="IP106" s="71"/>
      <c r="IQ106" s="71"/>
      <c r="IR106" s="71"/>
      <c r="IS106" s="71"/>
      <c r="IT106" s="71"/>
      <c r="IU106" s="71"/>
      <c r="IV106" s="71"/>
      <c r="IW106" s="71"/>
      <c r="IX106" s="71"/>
      <c r="IY106" s="71"/>
      <c r="IZ106" s="71"/>
      <c r="JA106" s="71"/>
      <c r="JB106" s="71"/>
      <c r="JC106" s="71"/>
      <c r="JD106" s="71"/>
      <c r="JE106" s="71"/>
      <c r="JF106" s="71"/>
      <c r="JG106" s="71"/>
      <c r="JH106" s="71"/>
      <c r="JI106" s="71"/>
      <c r="JJ106" s="71"/>
      <c r="JK106" s="71"/>
      <c r="JL106" s="71"/>
      <c r="JM106" s="71"/>
    </row>
    <row r="107" spans="1:273" s="44" customFormat="1" ht="22.5" customHeight="1" x14ac:dyDescent="0.25">
      <c r="A107" s="26">
        <v>101</v>
      </c>
      <c r="B107" s="40" t="s">
        <v>311</v>
      </c>
      <c r="C107" s="67" t="s">
        <v>917</v>
      </c>
      <c r="D107" s="40" t="s">
        <v>310</v>
      </c>
      <c r="E107" s="40" t="s">
        <v>37</v>
      </c>
      <c r="F107" s="45" t="s">
        <v>925</v>
      </c>
      <c r="G107" s="11">
        <v>45000</v>
      </c>
      <c r="H107" s="46">
        <v>0</v>
      </c>
      <c r="I107" s="11">
        <v>25</v>
      </c>
      <c r="J107" s="43">
        <v>1291.5</v>
      </c>
      <c r="K107" s="29">
        <f t="shared" si="11"/>
        <v>3194.9999999999995</v>
      </c>
      <c r="L107" s="19">
        <f t="shared" si="12"/>
        <v>495.00000000000006</v>
      </c>
      <c r="M107" s="35">
        <v>1368</v>
      </c>
      <c r="N107" s="11">
        <f t="shared" si="13"/>
        <v>3190.5</v>
      </c>
      <c r="O107" s="11"/>
      <c r="P107" s="11">
        <f t="shared" si="16"/>
        <v>2659.5</v>
      </c>
      <c r="Q107" s="11">
        <f t="shared" si="18"/>
        <v>2684.5</v>
      </c>
      <c r="R107" s="11">
        <f t="shared" si="19"/>
        <v>6880.5</v>
      </c>
      <c r="S107" s="107">
        <f t="shared" si="20"/>
        <v>42315.5</v>
      </c>
      <c r="T107" s="20" t="s">
        <v>45</v>
      </c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  <c r="IJ107" s="71"/>
      <c r="IK107" s="71"/>
      <c r="IL107" s="71"/>
      <c r="IM107" s="71"/>
      <c r="IN107" s="71"/>
      <c r="IO107" s="71"/>
      <c r="IP107" s="71"/>
      <c r="IQ107" s="71"/>
      <c r="IR107" s="71"/>
      <c r="IS107" s="71"/>
      <c r="IT107" s="71"/>
      <c r="IU107" s="71"/>
      <c r="IV107" s="71"/>
      <c r="IW107" s="71"/>
      <c r="IX107" s="71"/>
      <c r="IY107" s="71"/>
      <c r="IZ107" s="71"/>
      <c r="JA107" s="71"/>
      <c r="JB107" s="71"/>
      <c r="JC107" s="71"/>
      <c r="JD107" s="71"/>
      <c r="JE107" s="71"/>
      <c r="JF107" s="71"/>
      <c r="JG107" s="71"/>
      <c r="JH107" s="71"/>
      <c r="JI107" s="71"/>
      <c r="JJ107" s="71"/>
      <c r="JK107" s="71"/>
      <c r="JL107" s="71"/>
      <c r="JM107" s="71"/>
    </row>
    <row r="108" spans="1:273" s="44" customFormat="1" ht="22.5" customHeight="1" x14ac:dyDescent="0.25">
      <c r="A108" s="26">
        <v>102</v>
      </c>
      <c r="B108" s="40" t="s">
        <v>302</v>
      </c>
      <c r="C108" s="67" t="s">
        <v>918</v>
      </c>
      <c r="D108" s="40" t="s">
        <v>300</v>
      </c>
      <c r="E108" s="40" t="s">
        <v>119</v>
      </c>
      <c r="F108" s="45" t="s">
        <v>926</v>
      </c>
      <c r="G108" s="11">
        <v>80000</v>
      </c>
      <c r="H108" s="42">
        <v>6972</v>
      </c>
      <c r="I108" s="11">
        <v>25</v>
      </c>
      <c r="J108" s="43">
        <v>2296</v>
      </c>
      <c r="K108" s="29">
        <f t="shared" si="11"/>
        <v>5679.9999999999991</v>
      </c>
      <c r="L108" s="19">
        <f t="shared" si="12"/>
        <v>880.00000000000011</v>
      </c>
      <c r="M108" s="35">
        <v>2432</v>
      </c>
      <c r="N108" s="11">
        <f t="shared" si="13"/>
        <v>5672</v>
      </c>
      <c r="O108" s="11"/>
      <c r="P108" s="11">
        <f t="shared" si="16"/>
        <v>4728</v>
      </c>
      <c r="Q108" s="11">
        <f t="shared" si="18"/>
        <v>11725</v>
      </c>
      <c r="R108" s="11">
        <f t="shared" si="19"/>
        <v>12232</v>
      </c>
      <c r="S108" s="107">
        <f t="shared" si="20"/>
        <v>68275</v>
      </c>
      <c r="T108" s="20" t="s">
        <v>45</v>
      </c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  <c r="IJ108" s="71"/>
      <c r="IK108" s="71"/>
      <c r="IL108" s="71"/>
      <c r="IM108" s="71"/>
      <c r="IN108" s="71"/>
      <c r="IO108" s="71"/>
      <c r="IP108" s="71"/>
      <c r="IQ108" s="71"/>
      <c r="IR108" s="71"/>
      <c r="IS108" s="71"/>
      <c r="IT108" s="71"/>
      <c r="IU108" s="71"/>
      <c r="IV108" s="71"/>
      <c r="IW108" s="71"/>
      <c r="IX108" s="71"/>
      <c r="IY108" s="71"/>
      <c r="IZ108" s="71"/>
      <c r="JA108" s="71"/>
      <c r="JB108" s="71"/>
      <c r="JC108" s="71"/>
      <c r="JD108" s="71"/>
      <c r="JE108" s="71"/>
      <c r="JF108" s="71"/>
      <c r="JG108" s="71"/>
      <c r="JH108" s="71"/>
      <c r="JI108" s="71"/>
      <c r="JJ108" s="71"/>
      <c r="JK108" s="71"/>
      <c r="JL108" s="71"/>
      <c r="JM108" s="71"/>
    </row>
    <row r="109" spans="1:273" s="44" customFormat="1" ht="22.5" customHeight="1" x14ac:dyDescent="0.25">
      <c r="A109" s="26">
        <v>103</v>
      </c>
      <c r="B109" s="40" t="s">
        <v>305</v>
      </c>
      <c r="C109" s="67" t="s">
        <v>918</v>
      </c>
      <c r="D109" s="40" t="s">
        <v>300</v>
      </c>
      <c r="E109" s="40" t="s">
        <v>308</v>
      </c>
      <c r="F109" s="45" t="s">
        <v>925</v>
      </c>
      <c r="G109" s="11">
        <v>46000</v>
      </c>
      <c r="H109" s="43">
        <v>1289.46</v>
      </c>
      <c r="I109" s="11">
        <v>25</v>
      </c>
      <c r="J109" s="43">
        <v>1320.2</v>
      </c>
      <c r="K109" s="29">
        <f t="shared" si="11"/>
        <v>3265.9999999999995</v>
      </c>
      <c r="L109" s="19">
        <f t="shared" si="12"/>
        <v>506.00000000000006</v>
      </c>
      <c r="M109" s="35">
        <v>1398.4</v>
      </c>
      <c r="N109" s="11">
        <f t="shared" si="13"/>
        <v>3261.4</v>
      </c>
      <c r="O109" s="11"/>
      <c r="P109" s="11">
        <f t="shared" si="16"/>
        <v>2718.6000000000004</v>
      </c>
      <c r="Q109" s="11">
        <f t="shared" si="18"/>
        <v>4033.06</v>
      </c>
      <c r="R109" s="11">
        <f t="shared" si="19"/>
        <v>7033.4</v>
      </c>
      <c r="S109" s="107">
        <f t="shared" si="20"/>
        <v>41966.94</v>
      </c>
      <c r="T109" s="20" t="s">
        <v>45</v>
      </c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  <c r="IJ109" s="71"/>
      <c r="IK109" s="71"/>
      <c r="IL109" s="71"/>
      <c r="IM109" s="71"/>
      <c r="IN109" s="71"/>
      <c r="IO109" s="71"/>
      <c r="IP109" s="71"/>
      <c r="IQ109" s="71"/>
      <c r="IR109" s="71"/>
      <c r="IS109" s="71"/>
      <c r="IT109" s="71"/>
      <c r="IU109" s="71"/>
      <c r="IV109" s="71"/>
      <c r="IW109" s="71"/>
      <c r="IX109" s="71"/>
      <c r="IY109" s="71"/>
      <c r="IZ109" s="71"/>
      <c r="JA109" s="71"/>
      <c r="JB109" s="71"/>
      <c r="JC109" s="71"/>
      <c r="JD109" s="71"/>
      <c r="JE109" s="71"/>
      <c r="JF109" s="71"/>
      <c r="JG109" s="71"/>
      <c r="JH109" s="71"/>
      <c r="JI109" s="71"/>
      <c r="JJ109" s="71"/>
      <c r="JK109" s="71"/>
      <c r="JL109" s="71"/>
      <c r="JM109" s="71"/>
    </row>
    <row r="110" spans="1:273" s="44" customFormat="1" ht="22.5" customHeight="1" x14ac:dyDescent="0.25">
      <c r="A110" s="26">
        <v>104</v>
      </c>
      <c r="B110" s="40" t="s">
        <v>301</v>
      </c>
      <c r="C110" s="67" t="s">
        <v>918</v>
      </c>
      <c r="D110" s="40" t="s">
        <v>300</v>
      </c>
      <c r="E110" s="40" t="s">
        <v>308</v>
      </c>
      <c r="F110" s="45" t="s">
        <v>925</v>
      </c>
      <c r="G110" s="11">
        <v>46000</v>
      </c>
      <c r="H110" s="52">
        <v>1032.1400000000001</v>
      </c>
      <c r="I110" s="11">
        <v>25</v>
      </c>
      <c r="J110" s="43">
        <v>1320.2</v>
      </c>
      <c r="K110" s="29">
        <f t="shared" si="11"/>
        <v>3265.9999999999995</v>
      </c>
      <c r="L110" s="19">
        <f t="shared" si="12"/>
        <v>506.00000000000006</v>
      </c>
      <c r="M110" s="35">
        <v>1398.4</v>
      </c>
      <c r="N110" s="11">
        <f t="shared" si="13"/>
        <v>3261.4</v>
      </c>
      <c r="O110" s="11"/>
      <c r="P110" s="11">
        <f t="shared" si="16"/>
        <v>2718.6000000000004</v>
      </c>
      <c r="Q110" s="11">
        <f t="shared" si="18"/>
        <v>3775.7400000000002</v>
      </c>
      <c r="R110" s="11">
        <f t="shared" si="19"/>
        <v>7033.4</v>
      </c>
      <c r="S110" s="107">
        <f t="shared" si="20"/>
        <v>42224.26</v>
      </c>
      <c r="T110" s="20" t="s">
        <v>45</v>
      </c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  <c r="IJ110" s="71"/>
      <c r="IK110" s="71"/>
      <c r="IL110" s="71"/>
      <c r="IM110" s="71"/>
      <c r="IN110" s="71"/>
      <c r="IO110" s="71"/>
      <c r="IP110" s="71"/>
      <c r="IQ110" s="71"/>
      <c r="IR110" s="71"/>
      <c r="IS110" s="71"/>
      <c r="IT110" s="71"/>
      <c r="IU110" s="71"/>
      <c r="IV110" s="71"/>
      <c r="IW110" s="71"/>
      <c r="IX110" s="71"/>
      <c r="IY110" s="71"/>
      <c r="IZ110" s="71"/>
      <c r="JA110" s="71"/>
      <c r="JB110" s="71"/>
      <c r="JC110" s="71"/>
      <c r="JD110" s="71"/>
      <c r="JE110" s="71"/>
      <c r="JF110" s="71"/>
      <c r="JG110" s="71"/>
      <c r="JH110" s="71"/>
      <c r="JI110" s="71"/>
      <c r="JJ110" s="71"/>
      <c r="JK110" s="71"/>
      <c r="JL110" s="71"/>
      <c r="JM110" s="71"/>
    </row>
    <row r="111" spans="1:273" s="44" customFormat="1" ht="22.5" customHeight="1" x14ac:dyDescent="0.25">
      <c r="A111" s="26">
        <v>105</v>
      </c>
      <c r="B111" s="40" t="s">
        <v>306</v>
      </c>
      <c r="C111" s="67" t="s">
        <v>918</v>
      </c>
      <c r="D111" s="40" t="s">
        <v>300</v>
      </c>
      <c r="E111" s="40" t="s">
        <v>308</v>
      </c>
      <c r="F111" s="45" t="s">
        <v>925</v>
      </c>
      <c r="G111" s="11">
        <v>46000</v>
      </c>
      <c r="H111" s="52">
        <v>1289.46</v>
      </c>
      <c r="I111" s="11">
        <v>25</v>
      </c>
      <c r="J111" s="43">
        <v>1320.2</v>
      </c>
      <c r="K111" s="29">
        <f t="shared" si="11"/>
        <v>3265.9999999999995</v>
      </c>
      <c r="L111" s="19">
        <f t="shared" si="12"/>
        <v>506.00000000000006</v>
      </c>
      <c r="M111" s="35">
        <v>1398.4</v>
      </c>
      <c r="N111" s="11">
        <f t="shared" si="13"/>
        <v>3261.4</v>
      </c>
      <c r="O111" s="11"/>
      <c r="P111" s="11">
        <f t="shared" si="16"/>
        <v>2718.6000000000004</v>
      </c>
      <c r="Q111" s="11">
        <f t="shared" si="18"/>
        <v>4033.06</v>
      </c>
      <c r="R111" s="11">
        <f t="shared" si="19"/>
        <v>7033.4</v>
      </c>
      <c r="S111" s="107">
        <f t="shared" si="20"/>
        <v>41966.94</v>
      </c>
      <c r="T111" s="20" t="s">
        <v>45</v>
      </c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  <c r="IJ111" s="71"/>
      <c r="IK111" s="71"/>
      <c r="IL111" s="71"/>
      <c r="IM111" s="71"/>
      <c r="IN111" s="71"/>
      <c r="IO111" s="71"/>
      <c r="IP111" s="71"/>
      <c r="IQ111" s="71"/>
      <c r="IR111" s="71"/>
      <c r="IS111" s="71"/>
      <c r="IT111" s="71"/>
      <c r="IU111" s="71"/>
      <c r="IV111" s="71"/>
      <c r="IW111" s="71"/>
      <c r="IX111" s="71"/>
      <c r="IY111" s="71"/>
      <c r="IZ111" s="71"/>
      <c r="JA111" s="71"/>
      <c r="JB111" s="71"/>
      <c r="JC111" s="71"/>
      <c r="JD111" s="71"/>
      <c r="JE111" s="71"/>
      <c r="JF111" s="71"/>
      <c r="JG111" s="71"/>
      <c r="JH111" s="71"/>
      <c r="JI111" s="71"/>
      <c r="JJ111" s="71"/>
      <c r="JK111" s="71"/>
      <c r="JL111" s="71"/>
      <c r="JM111" s="71"/>
    </row>
    <row r="112" spans="1:273" s="44" customFormat="1" ht="22.5" customHeight="1" x14ac:dyDescent="0.25">
      <c r="A112" s="26">
        <v>106</v>
      </c>
      <c r="B112" s="40" t="s">
        <v>307</v>
      </c>
      <c r="C112" s="67" t="s">
        <v>918</v>
      </c>
      <c r="D112" s="40" t="s">
        <v>300</v>
      </c>
      <c r="E112" s="40" t="s">
        <v>308</v>
      </c>
      <c r="F112" s="45" t="s">
        <v>925</v>
      </c>
      <c r="G112" s="11">
        <v>46000</v>
      </c>
      <c r="H112" s="43">
        <v>1289.46</v>
      </c>
      <c r="I112" s="11">
        <v>25</v>
      </c>
      <c r="J112" s="43">
        <v>1320.2</v>
      </c>
      <c r="K112" s="29">
        <f t="shared" si="11"/>
        <v>3265.9999999999995</v>
      </c>
      <c r="L112" s="19">
        <f t="shared" si="12"/>
        <v>506.00000000000006</v>
      </c>
      <c r="M112" s="35">
        <v>1398.4</v>
      </c>
      <c r="N112" s="11">
        <f t="shared" si="13"/>
        <v>3261.4</v>
      </c>
      <c r="O112" s="11"/>
      <c r="P112" s="11">
        <f t="shared" si="16"/>
        <v>2718.6000000000004</v>
      </c>
      <c r="Q112" s="11">
        <f t="shared" si="18"/>
        <v>4033.06</v>
      </c>
      <c r="R112" s="11">
        <f t="shared" si="19"/>
        <v>7033.4</v>
      </c>
      <c r="S112" s="107">
        <f t="shared" si="20"/>
        <v>41966.94</v>
      </c>
      <c r="T112" s="20" t="s">
        <v>45</v>
      </c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  <c r="IJ112" s="71"/>
      <c r="IK112" s="71"/>
      <c r="IL112" s="71"/>
      <c r="IM112" s="71"/>
      <c r="IN112" s="71"/>
      <c r="IO112" s="71"/>
      <c r="IP112" s="71"/>
      <c r="IQ112" s="71"/>
      <c r="IR112" s="71"/>
      <c r="IS112" s="71"/>
      <c r="IT112" s="71"/>
      <c r="IU112" s="71"/>
      <c r="IV112" s="71"/>
      <c r="IW112" s="71"/>
      <c r="IX112" s="71"/>
      <c r="IY112" s="71"/>
      <c r="IZ112" s="71"/>
      <c r="JA112" s="71"/>
      <c r="JB112" s="71"/>
      <c r="JC112" s="71"/>
      <c r="JD112" s="71"/>
      <c r="JE112" s="71"/>
      <c r="JF112" s="71"/>
      <c r="JG112" s="71"/>
      <c r="JH112" s="71"/>
      <c r="JI112" s="71"/>
      <c r="JJ112" s="71"/>
      <c r="JK112" s="71"/>
      <c r="JL112" s="71"/>
      <c r="JM112" s="71"/>
    </row>
    <row r="113" spans="1:273" s="44" customFormat="1" ht="22.5" customHeight="1" x14ac:dyDescent="0.25">
      <c r="A113" s="26">
        <v>107</v>
      </c>
      <c r="B113" s="40" t="s">
        <v>304</v>
      </c>
      <c r="C113" s="67" t="s">
        <v>917</v>
      </c>
      <c r="D113" s="40" t="s">
        <v>300</v>
      </c>
      <c r="E113" s="40" t="s">
        <v>309</v>
      </c>
      <c r="F113" s="45" t="s">
        <v>925</v>
      </c>
      <c r="G113" s="11">
        <v>46000</v>
      </c>
      <c r="H113" s="46">
        <v>0</v>
      </c>
      <c r="I113" s="11">
        <v>25</v>
      </c>
      <c r="J113" s="43">
        <v>1320.2</v>
      </c>
      <c r="K113" s="29">
        <f t="shared" si="11"/>
        <v>3265.9999999999995</v>
      </c>
      <c r="L113" s="19">
        <f t="shared" si="12"/>
        <v>506.00000000000006</v>
      </c>
      <c r="M113" s="35">
        <v>1398.4</v>
      </c>
      <c r="N113" s="11">
        <f t="shared" si="13"/>
        <v>3261.4</v>
      </c>
      <c r="O113" s="11"/>
      <c r="P113" s="11">
        <f t="shared" si="16"/>
        <v>2718.6000000000004</v>
      </c>
      <c r="Q113" s="11">
        <f t="shared" si="18"/>
        <v>2743.6000000000004</v>
      </c>
      <c r="R113" s="11">
        <f t="shared" si="19"/>
        <v>7033.4</v>
      </c>
      <c r="S113" s="107">
        <f t="shared" si="20"/>
        <v>43256.4</v>
      </c>
      <c r="T113" s="20" t="s">
        <v>45</v>
      </c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  <c r="IJ113" s="71"/>
      <c r="IK113" s="71"/>
      <c r="IL113" s="71"/>
      <c r="IM113" s="71"/>
      <c r="IN113" s="71"/>
      <c r="IO113" s="71"/>
      <c r="IP113" s="71"/>
      <c r="IQ113" s="71"/>
      <c r="IR113" s="71"/>
      <c r="IS113" s="71"/>
      <c r="IT113" s="71"/>
      <c r="IU113" s="71"/>
      <c r="IV113" s="71"/>
      <c r="IW113" s="71"/>
      <c r="IX113" s="71"/>
      <c r="IY113" s="71"/>
      <c r="IZ113" s="71"/>
      <c r="JA113" s="71"/>
      <c r="JB113" s="71"/>
      <c r="JC113" s="71"/>
      <c r="JD113" s="71"/>
      <c r="JE113" s="71"/>
      <c r="JF113" s="71"/>
      <c r="JG113" s="71"/>
      <c r="JH113" s="71"/>
      <c r="JI113" s="71"/>
      <c r="JJ113" s="71"/>
      <c r="JK113" s="71"/>
      <c r="JL113" s="71"/>
      <c r="JM113" s="71"/>
    </row>
    <row r="114" spans="1:273" s="44" customFormat="1" ht="22.5" customHeight="1" x14ac:dyDescent="0.25">
      <c r="A114" s="26">
        <v>108</v>
      </c>
      <c r="B114" s="40" t="s">
        <v>51</v>
      </c>
      <c r="C114" s="26" t="s">
        <v>917</v>
      </c>
      <c r="D114" s="40" t="s">
        <v>46</v>
      </c>
      <c r="E114" s="40" t="s">
        <v>67</v>
      </c>
      <c r="F114" s="45" t="s">
        <v>926</v>
      </c>
      <c r="G114" s="11">
        <v>25000</v>
      </c>
      <c r="H114" s="46">
        <v>0</v>
      </c>
      <c r="I114" s="11">
        <v>25</v>
      </c>
      <c r="J114" s="43">
        <v>717.5</v>
      </c>
      <c r="K114" s="29">
        <f t="shared" si="11"/>
        <v>1774.9999999999998</v>
      </c>
      <c r="L114" s="19">
        <f t="shared" si="12"/>
        <v>275</v>
      </c>
      <c r="M114" s="35">
        <v>760</v>
      </c>
      <c r="N114" s="11">
        <f t="shared" si="13"/>
        <v>1772.5000000000002</v>
      </c>
      <c r="O114" s="11"/>
      <c r="P114" s="11">
        <f t="shared" si="16"/>
        <v>1477.5</v>
      </c>
      <c r="Q114" s="11">
        <f t="shared" si="18"/>
        <v>1502.5</v>
      </c>
      <c r="R114" s="11">
        <f t="shared" si="19"/>
        <v>3822.5</v>
      </c>
      <c r="S114" s="107">
        <f t="shared" si="20"/>
        <v>23497.5</v>
      </c>
      <c r="T114" s="20" t="s">
        <v>45</v>
      </c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  <c r="IJ114" s="71"/>
      <c r="IK114" s="71"/>
      <c r="IL114" s="71"/>
      <c r="IM114" s="71"/>
      <c r="IN114" s="71"/>
      <c r="IO114" s="71"/>
      <c r="IP114" s="71"/>
      <c r="IQ114" s="71"/>
      <c r="IR114" s="71"/>
      <c r="IS114" s="71"/>
      <c r="IT114" s="71"/>
      <c r="IU114" s="71"/>
      <c r="IV114" s="71"/>
      <c r="IW114" s="71"/>
      <c r="IX114" s="71"/>
      <c r="IY114" s="71"/>
      <c r="IZ114" s="71"/>
      <c r="JA114" s="71"/>
      <c r="JB114" s="71"/>
      <c r="JC114" s="71"/>
      <c r="JD114" s="71"/>
      <c r="JE114" s="71"/>
      <c r="JF114" s="71"/>
      <c r="JG114" s="71"/>
      <c r="JH114" s="71"/>
      <c r="JI114" s="71"/>
      <c r="JJ114" s="71"/>
      <c r="JK114" s="71"/>
      <c r="JL114" s="71"/>
      <c r="JM114" s="71"/>
    </row>
    <row r="115" spans="1:273" s="44" customFormat="1" ht="22.5" customHeight="1" x14ac:dyDescent="0.25">
      <c r="A115" s="26">
        <v>109</v>
      </c>
      <c r="B115" s="40" t="s">
        <v>54</v>
      </c>
      <c r="C115" s="26" t="s">
        <v>917</v>
      </c>
      <c r="D115" s="40" t="s">
        <v>46</v>
      </c>
      <c r="E115" s="40" t="s">
        <v>67</v>
      </c>
      <c r="F115" s="45" t="s">
        <v>921</v>
      </c>
      <c r="G115" s="11">
        <v>25000</v>
      </c>
      <c r="H115" s="46">
        <v>0</v>
      </c>
      <c r="I115" s="11">
        <v>25</v>
      </c>
      <c r="J115" s="43">
        <v>717.5</v>
      </c>
      <c r="K115" s="29">
        <f t="shared" si="11"/>
        <v>1774.9999999999998</v>
      </c>
      <c r="L115" s="19">
        <f t="shared" si="12"/>
        <v>275</v>
      </c>
      <c r="M115" s="56">
        <v>760</v>
      </c>
      <c r="N115" s="12">
        <f t="shared" si="13"/>
        <v>1772.5000000000002</v>
      </c>
      <c r="O115" s="12"/>
      <c r="P115" s="12">
        <f t="shared" si="16"/>
        <v>1477.5</v>
      </c>
      <c r="Q115" s="12">
        <f t="shared" si="18"/>
        <v>1502.5</v>
      </c>
      <c r="R115" s="12">
        <f t="shared" si="19"/>
        <v>3822.5</v>
      </c>
      <c r="S115" s="108">
        <f t="shared" si="20"/>
        <v>23497.5</v>
      </c>
      <c r="T115" s="20" t="s">
        <v>45</v>
      </c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  <c r="IJ115" s="71"/>
      <c r="IK115" s="71"/>
      <c r="IL115" s="71"/>
      <c r="IM115" s="71"/>
      <c r="IN115" s="71"/>
      <c r="IO115" s="71"/>
      <c r="IP115" s="71"/>
      <c r="IQ115" s="71"/>
      <c r="IR115" s="71"/>
      <c r="IS115" s="71"/>
      <c r="IT115" s="71"/>
      <c r="IU115" s="71"/>
      <c r="IV115" s="71"/>
      <c r="IW115" s="71"/>
      <c r="IX115" s="71"/>
      <c r="IY115" s="71"/>
      <c r="IZ115" s="71"/>
      <c r="JA115" s="71"/>
      <c r="JB115" s="71"/>
      <c r="JC115" s="71"/>
      <c r="JD115" s="71"/>
      <c r="JE115" s="71"/>
      <c r="JF115" s="71"/>
      <c r="JG115" s="71"/>
      <c r="JH115" s="71"/>
      <c r="JI115" s="71"/>
      <c r="JJ115" s="71"/>
      <c r="JK115" s="71"/>
      <c r="JL115" s="71"/>
      <c r="JM115" s="71"/>
    </row>
    <row r="116" spans="1:273" s="44" customFormat="1" ht="22.5" customHeight="1" x14ac:dyDescent="0.25">
      <c r="A116" s="26">
        <v>110</v>
      </c>
      <c r="B116" s="40" t="s">
        <v>116</v>
      </c>
      <c r="C116" s="26" t="s">
        <v>917</v>
      </c>
      <c r="D116" s="40" t="s">
        <v>46</v>
      </c>
      <c r="E116" s="40" t="s">
        <v>121</v>
      </c>
      <c r="F116" s="45" t="s">
        <v>926</v>
      </c>
      <c r="G116" s="11">
        <v>25000</v>
      </c>
      <c r="H116" s="46">
        <v>0</v>
      </c>
      <c r="I116" s="11">
        <v>25</v>
      </c>
      <c r="J116" s="43">
        <v>717.5</v>
      </c>
      <c r="K116" s="29">
        <f t="shared" si="11"/>
        <v>1774.9999999999998</v>
      </c>
      <c r="L116" s="19">
        <f t="shared" si="12"/>
        <v>275</v>
      </c>
      <c r="M116" s="35">
        <v>760</v>
      </c>
      <c r="N116" s="11">
        <f t="shared" si="13"/>
        <v>1772.5000000000002</v>
      </c>
      <c r="O116" s="11"/>
      <c r="P116" s="11">
        <f t="shared" si="16"/>
        <v>1477.5</v>
      </c>
      <c r="Q116" s="11">
        <f t="shared" si="18"/>
        <v>1502.5</v>
      </c>
      <c r="R116" s="11">
        <f t="shared" si="19"/>
        <v>3822.5</v>
      </c>
      <c r="S116" s="107">
        <f t="shared" si="20"/>
        <v>23497.5</v>
      </c>
      <c r="T116" s="20" t="s">
        <v>45</v>
      </c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  <c r="IJ116" s="71"/>
      <c r="IK116" s="71"/>
      <c r="IL116" s="71"/>
      <c r="IM116" s="71"/>
      <c r="IN116" s="71"/>
      <c r="IO116" s="71"/>
      <c r="IP116" s="71"/>
      <c r="IQ116" s="71"/>
      <c r="IR116" s="71"/>
      <c r="IS116" s="71"/>
      <c r="IT116" s="71"/>
      <c r="IU116" s="71"/>
      <c r="IV116" s="71"/>
      <c r="IW116" s="71"/>
      <c r="IX116" s="71"/>
      <c r="IY116" s="71"/>
      <c r="IZ116" s="71"/>
      <c r="JA116" s="71"/>
      <c r="JB116" s="71"/>
      <c r="JC116" s="71"/>
      <c r="JD116" s="71"/>
      <c r="JE116" s="71"/>
      <c r="JF116" s="71"/>
      <c r="JG116" s="71"/>
      <c r="JH116" s="71"/>
      <c r="JI116" s="71"/>
      <c r="JJ116" s="71"/>
      <c r="JK116" s="71"/>
      <c r="JL116" s="71"/>
      <c r="JM116" s="71"/>
    </row>
    <row r="117" spans="1:273" s="44" customFormat="1" ht="22.5" customHeight="1" x14ac:dyDescent="0.25">
      <c r="A117" s="26">
        <v>111</v>
      </c>
      <c r="B117" s="40" t="s">
        <v>138</v>
      </c>
      <c r="C117" s="26" t="s">
        <v>917</v>
      </c>
      <c r="D117" s="40" t="s">
        <v>46</v>
      </c>
      <c r="E117" s="40" t="s">
        <v>139</v>
      </c>
      <c r="F117" s="45" t="s">
        <v>925</v>
      </c>
      <c r="G117" s="11">
        <v>25000</v>
      </c>
      <c r="H117" s="46">
        <v>0</v>
      </c>
      <c r="I117" s="11">
        <v>25</v>
      </c>
      <c r="J117" s="43">
        <v>717.5</v>
      </c>
      <c r="K117" s="29">
        <f t="shared" si="11"/>
        <v>1774.9999999999998</v>
      </c>
      <c r="L117" s="19">
        <f t="shared" si="12"/>
        <v>275</v>
      </c>
      <c r="M117" s="35">
        <v>760</v>
      </c>
      <c r="N117" s="11">
        <f t="shared" si="13"/>
        <v>1772.5000000000002</v>
      </c>
      <c r="O117" s="11"/>
      <c r="P117" s="11">
        <f t="shared" si="16"/>
        <v>1477.5</v>
      </c>
      <c r="Q117" s="11">
        <f t="shared" si="18"/>
        <v>1502.5</v>
      </c>
      <c r="R117" s="11">
        <f t="shared" si="19"/>
        <v>3822.5</v>
      </c>
      <c r="S117" s="107">
        <f t="shared" si="20"/>
        <v>23497.5</v>
      </c>
      <c r="T117" s="20" t="s">
        <v>45</v>
      </c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  <c r="JC117" s="71"/>
      <c r="JD117" s="71"/>
      <c r="JE117" s="71"/>
      <c r="JF117" s="71"/>
      <c r="JG117" s="71"/>
      <c r="JH117" s="71"/>
      <c r="JI117" s="71"/>
      <c r="JJ117" s="71"/>
      <c r="JK117" s="71"/>
      <c r="JL117" s="71"/>
      <c r="JM117" s="71"/>
    </row>
    <row r="118" spans="1:273" s="44" customFormat="1" ht="22.5" customHeight="1" x14ac:dyDescent="0.25">
      <c r="A118" s="26">
        <v>112</v>
      </c>
      <c r="B118" s="40" t="s">
        <v>288</v>
      </c>
      <c r="C118" s="67" t="s">
        <v>917</v>
      </c>
      <c r="D118" s="40" t="s">
        <v>46</v>
      </c>
      <c r="E118" s="40" t="s">
        <v>139</v>
      </c>
      <c r="F118" s="45" t="s">
        <v>925</v>
      </c>
      <c r="G118" s="11">
        <v>25000</v>
      </c>
      <c r="H118" s="46">
        <v>0</v>
      </c>
      <c r="I118" s="11">
        <v>25</v>
      </c>
      <c r="J118" s="43">
        <v>717.5</v>
      </c>
      <c r="K118" s="29">
        <f t="shared" si="11"/>
        <v>1774.9999999999998</v>
      </c>
      <c r="L118" s="19">
        <f t="shared" si="12"/>
        <v>275</v>
      </c>
      <c r="M118" s="35">
        <v>760</v>
      </c>
      <c r="N118" s="11">
        <f t="shared" si="13"/>
        <v>1772.5000000000002</v>
      </c>
      <c r="O118" s="11"/>
      <c r="P118" s="11">
        <f t="shared" si="16"/>
        <v>1477.5</v>
      </c>
      <c r="Q118" s="11">
        <f t="shared" si="18"/>
        <v>1502.5</v>
      </c>
      <c r="R118" s="11">
        <f t="shared" si="19"/>
        <v>3822.5</v>
      </c>
      <c r="S118" s="107">
        <f t="shared" si="20"/>
        <v>23497.5</v>
      </c>
      <c r="T118" s="20" t="s">
        <v>45</v>
      </c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  <c r="JC118" s="71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</row>
    <row r="119" spans="1:273" s="44" customFormat="1" ht="22.5" customHeight="1" x14ac:dyDescent="0.25">
      <c r="A119" s="26">
        <v>113</v>
      </c>
      <c r="B119" s="40" t="s">
        <v>135</v>
      </c>
      <c r="C119" s="26" t="s">
        <v>917</v>
      </c>
      <c r="D119" s="40" t="s">
        <v>46</v>
      </c>
      <c r="E119" s="40" t="s">
        <v>139</v>
      </c>
      <c r="F119" s="45" t="s">
        <v>925</v>
      </c>
      <c r="G119" s="11">
        <v>25000</v>
      </c>
      <c r="H119" s="46">
        <v>0</v>
      </c>
      <c r="I119" s="11">
        <v>25</v>
      </c>
      <c r="J119" s="43">
        <v>717.5</v>
      </c>
      <c r="K119" s="29">
        <f t="shared" si="11"/>
        <v>1774.9999999999998</v>
      </c>
      <c r="L119" s="19">
        <f t="shared" si="12"/>
        <v>275</v>
      </c>
      <c r="M119" s="35">
        <v>760</v>
      </c>
      <c r="N119" s="11">
        <f t="shared" si="13"/>
        <v>1772.5000000000002</v>
      </c>
      <c r="O119" s="11"/>
      <c r="P119" s="11">
        <f t="shared" si="16"/>
        <v>1477.5</v>
      </c>
      <c r="Q119" s="11">
        <f t="shared" si="18"/>
        <v>1502.5</v>
      </c>
      <c r="R119" s="11">
        <f t="shared" si="19"/>
        <v>3822.5</v>
      </c>
      <c r="S119" s="107">
        <f t="shared" ref="S119:S150" si="21">+G119-Q119</f>
        <v>23497.5</v>
      </c>
      <c r="T119" s="20" t="s">
        <v>45</v>
      </c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  <c r="JC119" s="71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</row>
    <row r="120" spans="1:273" s="44" customFormat="1" ht="22.5" customHeight="1" x14ac:dyDescent="0.25">
      <c r="A120" s="26">
        <v>114</v>
      </c>
      <c r="B120" s="40" t="s">
        <v>48</v>
      </c>
      <c r="C120" s="26" t="s">
        <v>917</v>
      </c>
      <c r="D120" s="40" t="s">
        <v>46</v>
      </c>
      <c r="E120" s="40" t="s">
        <v>64</v>
      </c>
      <c r="F120" s="45" t="s">
        <v>925</v>
      </c>
      <c r="G120" s="11">
        <v>25000</v>
      </c>
      <c r="H120" s="46">
        <v>0</v>
      </c>
      <c r="I120" s="11">
        <v>25</v>
      </c>
      <c r="J120" s="43">
        <v>717.5</v>
      </c>
      <c r="K120" s="29">
        <f t="shared" si="11"/>
        <v>1774.9999999999998</v>
      </c>
      <c r="L120" s="19">
        <f t="shared" si="12"/>
        <v>275</v>
      </c>
      <c r="M120" s="35">
        <v>760</v>
      </c>
      <c r="N120" s="11">
        <f t="shared" si="13"/>
        <v>1772.5000000000002</v>
      </c>
      <c r="O120" s="11"/>
      <c r="P120" s="11">
        <f t="shared" si="16"/>
        <v>1477.5</v>
      </c>
      <c r="Q120" s="11">
        <f t="shared" si="18"/>
        <v>1502.5</v>
      </c>
      <c r="R120" s="11">
        <f t="shared" si="19"/>
        <v>3822.5</v>
      </c>
      <c r="S120" s="107">
        <f t="shared" si="21"/>
        <v>23497.5</v>
      </c>
      <c r="T120" s="20" t="s">
        <v>45</v>
      </c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  <c r="IT120" s="71"/>
      <c r="IU120" s="71"/>
      <c r="IV120" s="71"/>
      <c r="IW120" s="71"/>
      <c r="IX120" s="71"/>
      <c r="IY120" s="71"/>
      <c r="IZ120" s="71"/>
      <c r="JA120" s="71"/>
      <c r="JB120" s="71"/>
      <c r="JC120" s="71"/>
      <c r="JD120" s="71"/>
      <c r="JE120" s="71"/>
      <c r="JF120" s="71"/>
      <c r="JG120" s="71"/>
      <c r="JH120" s="71"/>
      <c r="JI120" s="71"/>
      <c r="JJ120" s="71"/>
      <c r="JK120" s="71"/>
      <c r="JL120" s="71"/>
      <c r="JM120" s="71"/>
    </row>
    <row r="121" spans="1:273" s="44" customFormat="1" ht="22.5" customHeight="1" x14ac:dyDescent="0.25">
      <c r="A121" s="26">
        <v>115</v>
      </c>
      <c r="B121" s="40" t="s">
        <v>1097</v>
      </c>
      <c r="C121" s="26" t="s">
        <v>918</v>
      </c>
      <c r="D121" s="40" t="s">
        <v>46</v>
      </c>
      <c r="E121" s="40" t="s">
        <v>64</v>
      </c>
      <c r="F121" s="45" t="s">
        <v>926</v>
      </c>
      <c r="G121" s="11">
        <v>25000</v>
      </c>
      <c r="H121" s="46">
        <v>0</v>
      </c>
      <c r="I121" s="11">
        <v>25</v>
      </c>
      <c r="J121" s="43">
        <v>717.5</v>
      </c>
      <c r="K121" s="29">
        <f t="shared" si="11"/>
        <v>1774.9999999999998</v>
      </c>
      <c r="L121" s="19">
        <f t="shared" si="12"/>
        <v>275</v>
      </c>
      <c r="M121" s="35">
        <v>760</v>
      </c>
      <c r="N121" s="11">
        <f t="shared" si="13"/>
        <v>1772.5000000000002</v>
      </c>
      <c r="O121" s="11"/>
      <c r="P121" s="11">
        <f t="shared" si="16"/>
        <v>1477.5</v>
      </c>
      <c r="Q121" s="11">
        <f t="shared" si="18"/>
        <v>1502.5</v>
      </c>
      <c r="R121" s="11">
        <f t="shared" si="19"/>
        <v>3822.5</v>
      </c>
      <c r="S121" s="107">
        <f t="shared" si="21"/>
        <v>23497.5</v>
      </c>
      <c r="T121" s="20" t="s">
        <v>45</v>
      </c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  <c r="IV121" s="71"/>
      <c r="IW121" s="71"/>
      <c r="IX121" s="71"/>
      <c r="IY121" s="71"/>
      <c r="IZ121" s="71"/>
      <c r="JA121" s="71"/>
      <c r="JB121" s="71"/>
      <c r="JC121" s="71"/>
      <c r="JD121" s="71"/>
      <c r="JE121" s="71"/>
      <c r="JF121" s="71"/>
      <c r="JG121" s="71"/>
      <c r="JH121" s="71"/>
      <c r="JI121" s="71"/>
      <c r="JJ121" s="71"/>
      <c r="JK121" s="71"/>
      <c r="JL121" s="71"/>
      <c r="JM121" s="71"/>
    </row>
    <row r="122" spans="1:273" s="44" customFormat="1" ht="22.5" customHeight="1" x14ac:dyDescent="0.25">
      <c r="A122" s="26">
        <v>116</v>
      </c>
      <c r="B122" s="40" t="s">
        <v>47</v>
      </c>
      <c r="C122" s="26" t="s">
        <v>917</v>
      </c>
      <c r="D122" s="40" t="s">
        <v>46</v>
      </c>
      <c r="E122" s="40" t="s">
        <v>65</v>
      </c>
      <c r="F122" s="45" t="s">
        <v>925</v>
      </c>
      <c r="G122" s="11">
        <v>25000</v>
      </c>
      <c r="H122" s="46">
        <v>0</v>
      </c>
      <c r="I122" s="11">
        <v>25</v>
      </c>
      <c r="J122" s="43">
        <v>717.5</v>
      </c>
      <c r="K122" s="29">
        <f t="shared" si="11"/>
        <v>1774.9999999999998</v>
      </c>
      <c r="L122" s="19">
        <f t="shared" si="12"/>
        <v>275</v>
      </c>
      <c r="M122" s="35">
        <v>760</v>
      </c>
      <c r="N122" s="11">
        <f t="shared" si="13"/>
        <v>1772.5000000000002</v>
      </c>
      <c r="O122" s="11"/>
      <c r="P122" s="11">
        <f t="shared" si="16"/>
        <v>1477.5</v>
      </c>
      <c r="Q122" s="11">
        <f t="shared" si="18"/>
        <v>1502.5</v>
      </c>
      <c r="R122" s="11">
        <f t="shared" si="19"/>
        <v>3822.5</v>
      </c>
      <c r="S122" s="107">
        <f t="shared" si="21"/>
        <v>23497.5</v>
      </c>
      <c r="T122" s="20" t="s">
        <v>45</v>
      </c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  <c r="JC122" s="71"/>
      <c r="JD122" s="71"/>
      <c r="JE122" s="71"/>
      <c r="JF122" s="71"/>
      <c r="JG122" s="71"/>
      <c r="JH122" s="71"/>
      <c r="JI122" s="71"/>
      <c r="JJ122" s="71"/>
      <c r="JK122" s="71"/>
      <c r="JL122" s="71"/>
      <c r="JM122" s="71"/>
    </row>
    <row r="123" spans="1:273" s="44" customFormat="1" ht="22.5" customHeight="1" x14ac:dyDescent="0.25">
      <c r="A123" s="26">
        <v>117</v>
      </c>
      <c r="B123" s="40" t="s">
        <v>52</v>
      </c>
      <c r="C123" s="26" t="s">
        <v>917</v>
      </c>
      <c r="D123" s="40" t="s">
        <v>46</v>
      </c>
      <c r="E123" s="40" t="s">
        <v>65</v>
      </c>
      <c r="F123" s="45" t="s">
        <v>925</v>
      </c>
      <c r="G123" s="11">
        <v>25000</v>
      </c>
      <c r="H123" s="46">
        <v>0</v>
      </c>
      <c r="I123" s="11">
        <v>25</v>
      </c>
      <c r="J123" s="43">
        <v>717.5</v>
      </c>
      <c r="K123" s="29">
        <f t="shared" si="11"/>
        <v>1774.9999999999998</v>
      </c>
      <c r="L123" s="19">
        <f t="shared" si="12"/>
        <v>275</v>
      </c>
      <c r="M123" s="35">
        <v>760</v>
      </c>
      <c r="N123" s="11">
        <f t="shared" si="13"/>
        <v>1772.5000000000002</v>
      </c>
      <c r="O123" s="11"/>
      <c r="P123" s="11">
        <f t="shared" si="16"/>
        <v>1477.5</v>
      </c>
      <c r="Q123" s="11">
        <f t="shared" si="18"/>
        <v>1502.5</v>
      </c>
      <c r="R123" s="11">
        <f t="shared" si="19"/>
        <v>3822.5</v>
      </c>
      <c r="S123" s="107">
        <f t="shared" si="21"/>
        <v>23497.5</v>
      </c>
      <c r="T123" s="20" t="s">
        <v>45</v>
      </c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  <c r="JC123" s="71"/>
      <c r="JD123" s="71"/>
      <c r="JE123" s="71"/>
      <c r="JF123" s="71"/>
      <c r="JG123" s="71"/>
      <c r="JH123" s="71"/>
      <c r="JI123" s="71"/>
      <c r="JJ123" s="71"/>
      <c r="JK123" s="71"/>
      <c r="JL123" s="71"/>
      <c r="JM123" s="71"/>
    </row>
    <row r="124" spans="1:273" s="44" customFormat="1" ht="22.5" customHeight="1" x14ac:dyDescent="0.25">
      <c r="A124" s="26">
        <v>118</v>
      </c>
      <c r="B124" s="40" t="s">
        <v>56</v>
      </c>
      <c r="C124" s="26" t="s">
        <v>917</v>
      </c>
      <c r="D124" s="40" t="s">
        <v>46</v>
      </c>
      <c r="E124" s="40" t="s">
        <v>65</v>
      </c>
      <c r="F124" s="45" t="s">
        <v>926</v>
      </c>
      <c r="G124" s="11">
        <v>25000</v>
      </c>
      <c r="H124" s="46">
        <v>0</v>
      </c>
      <c r="I124" s="11">
        <v>25</v>
      </c>
      <c r="J124" s="43">
        <v>717.5</v>
      </c>
      <c r="K124" s="29">
        <f t="shared" si="11"/>
        <v>1774.9999999999998</v>
      </c>
      <c r="L124" s="19">
        <f t="shared" si="12"/>
        <v>275</v>
      </c>
      <c r="M124" s="35">
        <v>760</v>
      </c>
      <c r="N124" s="11">
        <f t="shared" si="13"/>
        <v>1772.5000000000002</v>
      </c>
      <c r="O124" s="11"/>
      <c r="P124" s="11">
        <f t="shared" si="16"/>
        <v>1477.5</v>
      </c>
      <c r="Q124" s="11">
        <f t="shared" si="18"/>
        <v>1502.5</v>
      </c>
      <c r="R124" s="11">
        <f t="shared" si="19"/>
        <v>3822.5</v>
      </c>
      <c r="S124" s="107">
        <f t="shared" si="21"/>
        <v>23497.5</v>
      </c>
      <c r="T124" s="20" t="s">
        <v>45</v>
      </c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  <c r="JC124" s="71"/>
      <c r="JD124" s="71"/>
      <c r="JE124" s="71"/>
      <c r="JF124" s="71"/>
      <c r="JG124" s="71"/>
      <c r="JH124" s="71"/>
      <c r="JI124" s="71"/>
      <c r="JJ124" s="71"/>
      <c r="JK124" s="71"/>
      <c r="JL124" s="71"/>
      <c r="JM124" s="71"/>
    </row>
    <row r="125" spans="1:273" s="44" customFormat="1" ht="22.5" customHeight="1" x14ac:dyDescent="0.25">
      <c r="A125" s="26">
        <v>119</v>
      </c>
      <c r="B125" s="40" t="s">
        <v>49</v>
      </c>
      <c r="C125" s="26" t="s">
        <v>918</v>
      </c>
      <c r="D125" s="40" t="s">
        <v>46</v>
      </c>
      <c r="E125" s="40" t="s">
        <v>37</v>
      </c>
      <c r="F125" s="45" t="s">
        <v>926</v>
      </c>
      <c r="G125" s="11">
        <v>25000</v>
      </c>
      <c r="H125" s="46">
        <v>0</v>
      </c>
      <c r="I125" s="11">
        <v>25</v>
      </c>
      <c r="J125" s="43">
        <v>717.5</v>
      </c>
      <c r="K125" s="29">
        <f t="shared" si="11"/>
        <v>1774.9999999999998</v>
      </c>
      <c r="L125" s="19">
        <f t="shared" si="12"/>
        <v>275</v>
      </c>
      <c r="M125" s="35">
        <v>760</v>
      </c>
      <c r="N125" s="11">
        <f t="shared" si="13"/>
        <v>1772.5000000000002</v>
      </c>
      <c r="O125" s="11"/>
      <c r="P125" s="11">
        <f t="shared" si="16"/>
        <v>1477.5</v>
      </c>
      <c r="Q125" s="11">
        <f t="shared" si="18"/>
        <v>1502.5</v>
      </c>
      <c r="R125" s="11">
        <f t="shared" si="19"/>
        <v>3822.5</v>
      </c>
      <c r="S125" s="107">
        <f t="shared" si="21"/>
        <v>23497.5</v>
      </c>
      <c r="T125" s="20" t="s">
        <v>45</v>
      </c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  <c r="JC125" s="71"/>
      <c r="JD125" s="71"/>
      <c r="JE125" s="71"/>
      <c r="JF125" s="71"/>
      <c r="JG125" s="71"/>
      <c r="JH125" s="71"/>
      <c r="JI125" s="71"/>
      <c r="JJ125" s="71"/>
      <c r="JK125" s="71"/>
      <c r="JL125" s="71"/>
      <c r="JM125" s="71"/>
    </row>
    <row r="126" spans="1:273" s="44" customFormat="1" ht="22.5" customHeight="1" x14ac:dyDescent="0.25">
      <c r="A126" s="26">
        <v>120</v>
      </c>
      <c r="B126" s="40" t="s">
        <v>972</v>
      </c>
      <c r="C126" s="26" t="s">
        <v>917</v>
      </c>
      <c r="D126" s="40" t="s">
        <v>46</v>
      </c>
      <c r="E126" s="40" t="s">
        <v>37</v>
      </c>
      <c r="F126" s="40" t="s">
        <v>46</v>
      </c>
      <c r="G126" s="11">
        <v>25000</v>
      </c>
      <c r="H126" s="46">
        <v>0</v>
      </c>
      <c r="I126" s="11">
        <v>25</v>
      </c>
      <c r="J126" s="43">
        <v>717.5</v>
      </c>
      <c r="K126" s="29">
        <f t="shared" si="11"/>
        <v>1774.9999999999998</v>
      </c>
      <c r="L126" s="19">
        <f t="shared" si="12"/>
        <v>275</v>
      </c>
      <c r="M126" s="35">
        <v>760</v>
      </c>
      <c r="N126" s="11">
        <f t="shared" si="13"/>
        <v>1772.5000000000002</v>
      </c>
      <c r="O126" s="11"/>
      <c r="P126" s="11">
        <f t="shared" si="16"/>
        <v>1477.5</v>
      </c>
      <c r="Q126" s="11">
        <f t="shared" si="18"/>
        <v>1502.5</v>
      </c>
      <c r="R126" s="11">
        <f t="shared" si="19"/>
        <v>3822.5</v>
      </c>
      <c r="S126" s="107">
        <f t="shared" si="21"/>
        <v>23497.5</v>
      </c>
      <c r="T126" s="20" t="s">
        <v>45</v>
      </c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</row>
    <row r="127" spans="1:273" s="44" customFormat="1" ht="22.5" customHeight="1" x14ac:dyDescent="0.25">
      <c r="A127" s="26">
        <v>121</v>
      </c>
      <c r="B127" s="40" t="s">
        <v>1001</v>
      </c>
      <c r="C127" s="26" t="s">
        <v>917</v>
      </c>
      <c r="D127" s="40" t="s">
        <v>46</v>
      </c>
      <c r="E127" s="40" t="s">
        <v>37</v>
      </c>
      <c r="F127" s="40" t="s">
        <v>46</v>
      </c>
      <c r="G127" s="11">
        <v>25000</v>
      </c>
      <c r="H127" s="46">
        <v>0</v>
      </c>
      <c r="I127" s="11">
        <v>25</v>
      </c>
      <c r="J127" s="43">
        <v>717.5</v>
      </c>
      <c r="K127" s="29">
        <f t="shared" si="11"/>
        <v>1774.9999999999998</v>
      </c>
      <c r="L127" s="19">
        <f t="shared" si="12"/>
        <v>275</v>
      </c>
      <c r="M127" s="35">
        <v>760</v>
      </c>
      <c r="N127" s="11">
        <f t="shared" si="13"/>
        <v>1772.5000000000002</v>
      </c>
      <c r="O127" s="11"/>
      <c r="P127" s="11">
        <f t="shared" si="16"/>
        <v>1477.5</v>
      </c>
      <c r="Q127" s="11">
        <f t="shared" si="18"/>
        <v>1502.5</v>
      </c>
      <c r="R127" s="11">
        <f t="shared" si="19"/>
        <v>3822.5</v>
      </c>
      <c r="S127" s="107">
        <f t="shared" si="21"/>
        <v>23497.5</v>
      </c>
      <c r="T127" s="20" t="s">
        <v>45</v>
      </c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  <c r="JC127" s="71"/>
      <c r="JD127" s="71"/>
      <c r="JE127" s="71"/>
      <c r="JF127" s="71"/>
      <c r="JG127" s="71"/>
      <c r="JH127" s="71"/>
      <c r="JI127" s="71"/>
      <c r="JJ127" s="71"/>
      <c r="JK127" s="71"/>
      <c r="JL127" s="71"/>
      <c r="JM127" s="71"/>
    </row>
    <row r="128" spans="1:273" s="44" customFormat="1" ht="22.5" customHeight="1" x14ac:dyDescent="0.25">
      <c r="A128" s="26">
        <v>122</v>
      </c>
      <c r="B128" s="40" t="s">
        <v>973</v>
      </c>
      <c r="C128" s="26" t="s">
        <v>917</v>
      </c>
      <c r="D128" s="40" t="s">
        <v>46</v>
      </c>
      <c r="E128" s="40" t="s">
        <v>37</v>
      </c>
      <c r="F128" s="45" t="s">
        <v>925</v>
      </c>
      <c r="G128" s="11">
        <v>25000</v>
      </c>
      <c r="H128" s="46">
        <v>0</v>
      </c>
      <c r="I128" s="11">
        <v>25</v>
      </c>
      <c r="J128" s="43">
        <v>717.5</v>
      </c>
      <c r="K128" s="29">
        <f t="shared" si="11"/>
        <v>1774.9999999999998</v>
      </c>
      <c r="L128" s="19">
        <f t="shared" si="12"/>
        <v>275</v>
      </c>
      <c r="M128" s="35">
        <v>760</v>
      </c>
      <c r="N128" s="11">
        <f t="shared" si="13"/>
        <v>1772.5000000000002</v>
      </c>
      <c r="O128" s="11"/>
      <c r="P128" s="11">
        <f t="shared" si="16"/>
        <v>1477.5</v>
      </c>
      <c r="Q128" s="11">
        <f t="shared" si="18"/>
        <v>1502.5</v>
      </c>
      <c r="R128" s="11">
        <f t="shared" si="19"/>
        <v>3822.5</v>
      </c>
      <c r="S128" s="107">
        <f t="shared" si="21"/>
        <v>23497.5</v>
      </c>
      <c r="T128" s="20" t="s">
        <v>45</v>
      </c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  <c r="JC128" s="71"/>
      <c r="JD128" s="71"/>
      <c r="JE128" s="71"/>
      <c r="JF128" s="71"/>
      <c r="JG128" s="71"/>
      <c r="JH128" s="71"/>
      <c r="JI128" s="71"/>
      <c r="JJ128" s="71"/>
      <c r="JK128" s="71"/>
      <c r="JL128" s="71"/>
      <c r="JM128" s="71"/>
    </row>
    <row r="129" spans="1:273" s="44" customFormat="1" ht="22.5" customHeight="1" x14ac:dyDescent="0.25">
      <c r="A129" s="26">
        <v>123</v>
      </c>
      <c r="B129" s="40" t="s">
        <v>974</v>
      </c>
      <c r="C129" s="26" t="s">
        <v>918</v>
      </c>
      <c r="D129" s="40" t="s">
        <v>46</v>
      </c>
      <c r="E129" s="40" t="s">
        <v>37</v>
      </c>
      <c r="F129" s="45" t="s">
        <v>925</v>
      </c>
      <c r="G129" s="11">
        <v>25000</v>
      </c>
      <c r="H129" s="46">
        <v>0</v>
      </c>
      <c r="I129" s="11">
        <v>25</v>
      </c>
      <c r="J129" s="43">
        <v>717.5</v>
      </c>
      <c r="K129" s="29">
        <f t="shared" si="11"/>
        <v>1774.9999999999998</v>
      </c>
      <c r="L129" s="19">
        <f t="shared" si="12"/>
        <v>275</v>
      </c>
      <c r="M129" s="35">
        <v>760</v>
      </c>
      <c r="N129" s="11">
        <f t="shared" si="13"/>
        <v>1772.5000000000002</v>
      </c>
      <c r="O129" s="11"/>
      <c r="P129" s="11">
        <f t="shared" si="16"/>
        <v>1477.5</v>
      </c>
      <c r="Q129" s="11">
        <f t="shared" si="18"/>
        <v>1502.5</v>
      </c>
      <c r="R129" s="11">
        <f t="shared" si="19"/>
        <v>3822.5</v>
      </c>
      <c r="S129" s="107">
        <f t="shared" si="21"/>
        <v>23497.5</v>
      </c>
      <c r="T129" s="20" t="s">
        <v>45</v>
      </c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</row>
    <row r="130" spans="1:273" s="47" customFormat="1" ht="22.5" customHeight="1" x14ac:dyDescent="0.25">
      <c r="A130" s="26">
        <v>124</v>
      </c>
      <c r="B130" s="40" t="s">
        <v>1117</v>
      </c>
      <c r="C130" s="26" t="s">
        <v>917</v>
      </c>
      <c r="D130" s="40" t="s">
        <v>46</v>
      </c>
      <c r="E130" s="40" t="s">
        <v>70</v>
      </c>
      <c r="F130" s="45" t="s">
        <v>921</v>
      </c>
      <c r="G130" s="11">
        <v>25000</v>
      </c>
      <c r="H130" s="46">
        <v>0</v>
      </c>
      <c r="I130" s="11">
        <v>25</v>
      </c>
      <c r="J130" s="43">
        <v>717.5</v>
      </c>
      <c r="K130" s="29">
        <f t="shared" si="11"/>
        <v>1774.9999999999998</v>
      </c>
      <c r="L130" s="19">
        <f t="shared" si="12"/>
        <v>275</v>
      </c>
      <c r="M130" s="35">
        <v>760</v>
      </c>
      <c r="N130" s="11">
        <f t="shared" si="13"/>
        <v>1772.5000000000002</v>
      </c>
      <c r="O130" s="11"/>
      <c r="P130" s="11">
        <f t="shared" si="16"/>
        <v>1477.5</v>
      </c>
      <c r="Q130" s="11">
        <f t="shared" si="18"/>
        <v>1502.5</v>
      </c>
      <c r="R130" s="11">
        <f t="shared" si="19"/>
        <v>3822.5</v>
      </c>
      <c r="S130" s="107">
        <f t="shared" si="21"/>
        <v>23497.5</v>
      </c>
      <c r="T130" s="20" t="s">
        <v>45</v>
      </c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  <c r="IT130" s="71"/>
      <c r="IU130" s="71"/>
      <c r="IV130" s="71"/>
      <c r="IW130" s="71"/>
      <c r="IX130" s="71"/>
      <c r="IY130" s="71"/>
      <c r="IZ130" s="71"/>
      <c r="JA130" s="71"/>
      <c r="JB130" s="71"/>
      <c r="JC130" s="71"/>
      <c r="JD130" s="71"/>
      <c r="JE130" s="71"/>
      <c r="JF130" s="71"/>
      <c r="JG130" s="71"/>
      <c r="JH130" s="71"/>
      <c r="JI130" s="71"/>
      <c r="JJ130" s="71"/>
      <c r="JK130" s="71"/>
      <c r="JL130" s="71"/>
      <c r="JM130" s="71"/>
    </row>
    <row r="131" spans="1:273" s="44" customFormat="1" ht="22.5" customHeight="1" x14ac:dyDescent="0.25">
      <c r="A131" s="26">
        <v>125</v>
      </c>
      <c r="B131" s="40" t="s">
        <v>169</v>
      </c>
      <c r="C131" s="26" t="s">
        <v>917</v>
      </c>
      <c r="D131" s="40" t="s">
        <v>46</v>
      </c>
      <c r="E131" s="40" t="s">
        <v>162</v>
      </c>
      <c r="F131" s="45" t="s">
        <v>926</v>
      </c>
      <c r="G131" s="11">
        <v>26250</v>
      </c>
      <c r="H131" s="46">
        <v>0</v>
      </c>
      <c r="I131" s="11">
        <v>25</v>
      </c>
      <c r="J131" s="43">
        <v>753.38</v>
      </c>
      <c r="K131" s="29">
        <f t="shared" si="11"/>
        <v>1863.7499999999998</v>
      </c>
      <c r="L131" s="19">
        <f t="shared" si="12"/>
        <v>288.75000000000006</v>
      </c>
      <c r="M131" s="35">
        <v>798</v>
      </c>
      <c r="N131" s="11">
        <f t="shared" si="13"/>
        <v>1861.1250000000002</v>
      </c>
      <c r="O131" s="11"/>
      <c r="P131" s="11">
        <f t="shared" si="16"/>
        <v>1551.38</v>
      </c>
      <c r="Q131" s="11">
        <f t="shared" si="18"/>
        <v>1576.38</v>
      </c>
      <c r="R131" s="11">
        <f t="shared" si="19"/>
        <v>4013.625</v>
      </c>
      <c r="S131" s="107">
        <f t="shared" si="21"/>
        <v>24673.62</v>
      </c>
      <c r="T131" s="20" t="s">
        <v>45</v>
      </c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  <c r="IT131" s="71"/>
      <c r="IU131" s="71"/>
      <c r="IV131" s="71"/>
      <c r="IW131" s="71"/>
      <c r="IX131" s="71"/>
      <c r="IY131" s="71"/>
      <c r="IZ131" s="71"/>
      <c r="JA131" s="71"/>
      <c r="JB131" s="71"/>
      <c r="JC131" s="71"/>
      <c r="JD131" s="71"/>
      <c r="JE131" s="71"/>
      <c r="JF131" s="71"/>
      <c r="JG131" s="71"/>
      <c r="JH131" s="71"/>
      <c r="JI131" s="71"/>
      <c r="JJ131" s="71"/>
      <c r="JK131" s="71"/>
      <c r="JL131" s="71"/>
      <c r="JM131" s="71"/>
    </row>
    <row r="132" spans="1:273" s="44" customFormat="1" ht="22.5" customHeight="1" x14ac:dyDescent="0.25">
      <c r="A132" s="26">
        <v>126</v>
      </c>
      <c r="B132" s="40" t="s">
        <v>911</v>
      </c>
      <c r="C132" s="26" t="s">
        <v>917</v>
      </c>
      <c r="D132" s="40" t="s">
        <v>46</v>
      </c>
      <c r="E132" s="40" t="s">
        <v>105</v>
      </c>
      <c r="F132" s="41" t="s">
        <v>925</v>
      </c>
      <c r="G132" s="11">
        <v>100000</v>
      </c>
      <c r="H132" s="42">
        <v>12105.37</v>
      </c>
      <c r="I132" s="11">
        <v>25</v>
      </c>
      <c r="J132" s="43">
        <v>2870</v>
      </c>
      <c r="K132" s="29">
        <f t="shared" si="11"/>
        <v>7099.9999999999991</v>
      </c>
      <c r="L132" s="19">
        <f t="shared" si="12"/>
        <v>1100</v>
      </c>
      <c r="M132" s="35">
        <v>3040</v>
      </c>
      <c r="N132" s="11">
        <f t="shared" si="13"/>
        <v>7090.0000000000009</v>
      </c>
      <c r="O132" s="11"/>
      <c r="P132" s="11">
        <f t="shared" si="16"/>
        <v>5910</v>
      </c>
      <c r="Q132" s="11">
        <f t="shared" si="18"/>
        <v>18040.370000000003</v>
      </c>
      <c r="R132" s="11">
        <f t="shared" si="19"/>
        <v>15290</v>
      </c>
      <c r="S132" s="107">
        <f t="shared" si="21"/>
        <v>81959.63</v>
      </c>
      <c r="T132" s="20" t="s">
        <v>45</v>
      </c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  <c r="IV132" s="71"/>
      <c r="IW132" s="71"/>
      <c r="IX132" s="71"/>
      <c r="IY132" s="71"/>
      <c r="IZ132" s="71"/>
      <c r="JA132" s="71"/>
      <c r="JB132" s="71"/>
      <c r="JC132" s="71"/>
      <c r="JD132" s="71"/>
      <c r="JE132" s="71"/>
      <c r="JF132" s="71"/>
      <c r="JG132" s="71"/>
      <c r="JH132" s="71"/>
      <c r="JI132" s="71"/>
      <c r="JJ132" s="71"/>
      <c r="JK132" s="71"/>
      <c r="JL132" s="71"/>
      <c r="JM132" s="71"/>
    </row>
    <row r="133" spans="1:273" s="44" customFormat="1" ht="22.5" customHeight="1" x14ac:dyDescent="0.25">
      <c r="A133" s="26">
        <v>127</v>
      </c>
      <c r="B133" s="40" t="s">
        <v>1058</v>
      </c>
      <c r="C133" s="26" t="s">
        <v>917</v>
      </c>
      <c r="D133" s="40" t="s">
        <v>46</v>
      </c>
      <c r="E133" s="40" t="s">
        <v>931</v>
      </c>
      <c r="F133" s="45" t="s">
        <v>921</v>
      </c>
      <c r="G133" s="11">
        <v>25000</v>
      </c>
      <c r="H133" s="46">
        <v>0</v>
      </c>
      <c r="I133" s="11">
        <v>25</v>
      </c>
      <c r="J133" s="43">
        <v>717.5</v>
      </c>
      <c r="K133" s="29">
        <f t="shared" si="11"/>
        <v>1774.9999999999998</v>
      </c>
      <c r="L133" s="19">
        <f t="shared" si="12"/>
        <v>275</v>
      </c>
      <c r="M133" s="35">
        <v>760</v>
      </c>
      <c r="N133" s="11">
        <f t="shared" si="13"/>
        <v>1772.5000000000002</v>
      </c>
      <c r="O133" s="11"/>
      <c r="P133" s="11">
        <f t="shared" si="16"/>
        <v>1477.5</v>
      </c>
      <c r="Q133" s="11">
        <f t="shared" si="18"/>
        <v>1502.5</v>
      </c>
      <c r="R133" s="11">
        <f t="shared" si="19"/>
        <v>3822.5</v>
      </c>
      <c r="S133" s="107">
        <f t="shared" si="21"/>
        <v>23497.5</v>
      </c>
      <c r="T133" s="20" t="s">
        <v>45</v>
      </c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  <c r="IT133" s="71"/>
      <c r="IU133" s="71"/>
      <c r="IV133" s="71"/>
      <c r="IW133" s="71"/>
      <c r="IX133" s="71"/>
      <c r="IY133" s="71"/>
      <c r="IZ133" s="71"/>
      <c r="JA133" s="71"/>
      <c r="JB133" s="71"/>
      <c r="JC133" s="71"/>
      <c r="JD133" s="71"/>
      <c r="JE133" s="71"/>
      <c r="JF133" s="71"/>
      <c r="JG133" s="71"/>
      <c r="JH133" s="71"/>
      <c r="JI133" s="71"/>
      <c r="JJ133" s="71"/>
      <c r="JK133" s="71"/>
      <c r="JL133" s="71"/>
      <c r="JM133" s="71"/>
    </row>
    <row r="134" spans="1:273" s="44" customFormat="1" ht="22.5" customHeight="1" x14ac:dyDescent="0.25">
      <c r="A134" s="26">
        <v>128</v>
      </c>
      <c r="B134" s="40" t="s">
        <v>303</v>
      </c>
      <c r="C134" s="67" t="s">
        <v>917</v>
      </c>
      <c r="D134" s="40" t="s">
        <v>300</v>
      </c>
      <c r="E134" s="40" t="s">
        <v>1072</v>
      </c>
      <c r="F134" s="45" t="s">
        <v>926</v>
      </c>
      <c r="G134" s="11">
        <v>46000</v>
      </c>
      <c r="H134" s="43">
        <v>1289.46</v>
      </c>
      <c r="I134" s="11">
        <v>25</v>
      </c>
      <c r="J134" s="43">
        <v>1320.2</v>
      </c>
      <c r="K134" s="29">
        <f t="shared" si="11"/>
        <v>3265.9999999999995</v>
      </c>
      <c r="L134" s="19">
        <f t="shared" si="12"/>
        <v>506.00000000000006</v>
      </c>
      <c r="M134" s="35">
        <v>1398.4</v>
      </c>
      <c r="N134" s="11">
        <f t="shared" si="13"/>
        <v>3261.4</v>
      </c>
      <c r="O134" s="11"/>
      <c r="P134" s="11">
        <f t="shared" si="16"/>
        <v>2718.6000000000004</v>
      </c>
      <c r="Q134" s="11">
        <f t="shared" si="18"/>
        <v>4033.06</v>
      </c>
      <c r="R134" s="11">
        <f t="shared" si="19"/>
        <v>7033.4</v>
      </c>
      <c r="S134" s="107">
        <f t="shared" si="21"/>
        <v>41966.94</v>
      </c>
      <c r="T134" s="20" t="s">
        <v>45</v>
      </c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  <c r="JC134" s="71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</row>
    <row r="135" spans="1:273" s="44" customFormat="1" ht="22.5" customHeight="1" x14ac:dyDescent="0.25">
      <c r="A135" s="26">
        <v>129</v>
      </c>
      <c r="B135" s="40" t="s">
        <v>55</v>
      </c>
      <c r="C135" s="26" t="s">
        <v>918</v>
      </c>
      <c r="D135" s="40" t="s">
        <v>46</v>
      </c>
      <c r="E135" s="40" t="s">
        <v>37</v>
      </c>
      <c r="F135" s="45" t="s">
        <v>926</v>
      </c>
      <c r="G135" s="11">
        <v>25000</v>
      </c>
      <c r="H135" s="46">
        <v>0</v>
      </c>
      <c r="I135" s="11">
        <v>25</v>
      </c>
      <c r="J135" s="43">
        <v>717.5</v>
      </c>
      <c r="K135" s="29">
        <f t="shared" ref="K135:K197" si="22">+G135*7.1%</f>
        <v>1774.9999999999998</v>
      </c>
      <c r="L135" s="19">
        <f t="shared" ref="L135:L197" si="23">+G135*1.1%</f>
        <v>275</v>
      </c>
      <c r="M135" s="35">
        <v>760</v>
      </c>
      <c r="N135" s="11">
        <f t="shared" ref="N135:N197" si="24">+G135*7.09%</f>
        <v>1772.5000000000002</v>
      </c>
      <c r="O135" s="11"/>
      <c r="P135" s="11">
        <f t="shared" si="16"/>
        <v>1477.5</v>
      </c>
      <c r="Q135" s="11">
        <f t="shared" si="18"/>
        <v>1502.5</v>
      </c>
      <c r="R135" s="11">
        <f t="shared" si="19"/>
        <v>3822.5</v>
      </c>
      <c r="S135" s="107">
        <f t="shared" si="21"/>
        <v>23497.5</v>
      </c>
      <c r="T135" s="20" t="s">
        <v>45</v>
      </c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71"/>
      <c r="JA135" s="71"/>
      <c r="JB135" s="71"/>
      <c r="JC135" s="71"/>
      <c r="JD135" s="71"/>
      <c r="JE135" s="71"/>
      <c r="JF135" s="71"/>
      <c r="JG135" s="71"/>
      <c r="JH135" s="71"/>
      <c r="JI135" s="71"/>
      <c r="JJ135" s="71"/>
      <c r="JK135" s="71"/>
      <c r="JL135" s="71"/>
      <c r="JM135" s="71"/>
    </row>
    <row r="136" spans="1:273" s="44" customFormat="1" ht="22.5" customHeight="1" x14ac:dyDescent="0.25">
      <c r="A136" s="26">
        <v>130</v>
      </c>
      <c r="B136" s="40" t="s">
        <v>57</v>
      </c>
      <c r="C136" s="26" t="s">
        <v>917</v>
      </c>
      <c r="D136" s="40" t="s">
        <v>46</v>
      </c>
      <c r="E136" s="40" t="s">
        <v>37</v>
      </c>
      <c r="F136" s="45" t="s">
        <v>921</v>
      </c>
      <c r="G136" s="11">
        <v>25000</v>
      </c>
      <c r="H136" s="46">
        <v>0</v>
      </c>
      <c r="I136" s="11">
        <v>25</v>
      </c>
      <c r="J136" s="43">
        <v>717.5</v>
      </c>
      <c r="K136" s="29">
        <f t="shared" si="22"/>
        <v>1774.9999999999998</v>
      </c>
      <c r="L136" s="19">
        <f t="shared" si="23"/>
        <v>275</v>
      </c>
      <c r="M136" s="35">
        <v>760</v>
      </c>
      <c r="N136" s="11">
        <f t="shared" si="24"/>
        <v>1772.5000000000002</v>
      </c>
      <c r="O136" s="11"/>
      <c r="P136" s="11">
        <f t="shared" si="16"/>
        <v>1477.5</v>
      </c>
      <c r="Q136" s="11">
        <f t="shared" si="18"/>
        <v>1502.5</v>
      </c>
      <c r="R136" s="11">
        <f t="shared" si="19"/>
        <v>3822.5</v>
      </c>
      <c r="S136" s="107">
        <f t="shared" si="21"/>
        <v>23497.5</v>
      </c>
      <c r="T136" s="20" t="s">
        <v>45</v>
      </c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  <c r="IW136" s="71"/>
      <c r="IX136" s="71"/>
      <c r="IY136" s="71"/>
      <c r="IZ136" s="71"/>
      <c r="JA136" s="71"/>
      <c r="JB136" s="71"/>
      <c r="JC136" s="71"/>
      <c r="JD136" s="71"/>
      <c r="JE136" s="71"/>
      <c r="JF136" s="71"/>
      <c r="JG136" s="71"/>
      <c r="JH136" s="71"/>
      <c r="JI136" s="71"/>
      <c r="JJ136" s="71"/>
      <c r="JK136" s="71"/>
      <c r="JL136" s="71"/>
      <c r="JM136" s="71"/>
    </row>
    <row r="137" spans="1:273" s="44" customFormat="1" ht="22.5" customHeight="1" x14ac:dyDescent="0.25">
      <c r="A137" s="26">
        <v>131</v>
      </c>
      <c r="B137" s="40" t="s">
        <v>59</v>
      </c>
      <c r="C137" s="26" t="s">
        <v>918</v>
      </c>
      <c r="D137" s="40" t="s">
        <v>46</v>
      </c>
      <c r="E137" s="40" t="s">
        <v>37</v>
      </c>
      <c r="F137" s="45" t="s">
        <v>926</v>
      </c>
      <c r="G137" s="11">
        <v>25000</v>
      </c>
      <c r="H137" s="46">
        <v>0</v>
      </c>
      <c r="I137" s="11">
        <v>25</v>
      </c>
      <c r="J137" s="43">
        <v>717.5</v>
      </c>
      <c r="K137" s="29">
        <f t="shared" si="22"/>
        <v>1774.9999999999998</v>
      </c>
      <c r="L137" s="19">
        <f t="shared" si="23"/>
        <v>275</v>
      </c>
      <c r="M137" s="35">
        <v>760</v>
      </c>
      <c r="N137" s="11">
        <f t="shared" si="24"/>
        <v>1772.5000000000002</v>
      </c>
      <c r="O137" s="11"/>
      <c r="P137" s="11">
        <f t="shared" si="16"/>
        <v>1477.5</v>
      </c>
      <c r="Q137" s="11">
        <f t="shared" si="18"/>
        <v>1502.5</v>
      </c>
      <c r="R137" s="11">
        <f t="shared" si="19"/>
        <v>3822.5</v>
      </c>
      <c r="S137" s="107">
        <f t="shared" si="21"/>
        <v>23497.5</v>
      </c>
      <c r="T137" s="20" t="s">
        <v>45</v>
      </c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  <c r="IV137" s="71"/>
      <c r="IW137" s="71"/>
      <c r="IX137" s="71"/>
      <c r="IY137" s="71"/>
      <c r="IZ137" s="71"/>
      <c r="JA137" s="71"/>
      <c r="JB137" s="71"/>
      <c r="JC137" s="71"/>
      <c r="JD137" s="71"/>
      <c r="JE137" s="71"/>
      <c r="JF137" s="71"/>
      <c r="JG137" s="71"/>
      <c r="JH137" s="71"/>
      <c r="JI137" s="71"/>
      <c r="JJ137" s="71"/>
      <c r="JK137" s="71"/>
      <c r="JL137" s="71"/>
      <c r="JM137" s="71"/>
    </row>
    <row r="138" spans="1:273" s="44" customFormat="1" ht="22.5" customHeight="1" x14ac:dyDescent="0.25">
      <c r="A138" s="26">
        <v>132</v>
      </c>
      <c r="B138" s="40" t="s">
        <v>62</v>
      </c>
      <c r="C138" s="26" t="s">
        <v>917</v>
      </c>
      <c r="D138" s="40" t="s">
        <v>46</v>
      </c>
      <c r="E138" s="40" t="s">
        <v>70</v>
      </c>
      <c r="F138" s="45" t="s">
        <v>921</v>
      </c>
      <c r="G138" s="11">
        <v>25000</v>
      </c>
      <c r="H138" s="46">
        <v>0</v>
      </c>
      <c r="I138" s="11">
        <v>25</v>
      </c>
      <c r="J138" s="43">
        <v>717.5</v>
      </c>
      <c r="K138" s="29">
        <f t="shared" si="22"/>
        <v>1774.9999999999998</v>
      </c>
      <c r="L138" s="19">
        <f t="shared" si="23"/>
        <v>275</v>
      </c>
      <c r="M138" s="35">
        <v>760</v>
      </c>
      <c r="N138" s="11">
        <f t="shared" si="24"/>
        <v>1772.5000000000002</v>
      </c>
      <c r="O138" s="11"/>
      <c r="P138" s="11">
        <f t="shared" si="16"/>
        <v>1477.5</v>
      </c>
      <c r="Q138" s="11">
        <f t="shared" si="18"/>
        <v>1502.5</v>
      </c>
      <c r="R138" s="11">
        <f t="shared" si="19"/>
        <v>3822.5</v>
      </c>
      <c r="S138" s="107">
        <f t="shared" si="21"/>
        <v>23497.5</v>
      </c>
      <c r="T138" s="20" t="s">
        <v>45</v>
      </c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  <c r="JC138" s="71"/>
      <c r="JD138" s="71"/>
      <c r="JE138" s="71"/>
      <c r="JF138" s="71"/>
      <c r="JG138" s="71"/>
      <c r="JH138" s="71"/>
      <c r="JI138" s="71"/>
      <c r="JJ138" s="71"/>
      <c r="JK138" s="71"/>
      <c r="JL138" s="71"/>
      <c r="JM138" s="71"/>
    </row>
    <row r="139" spans="1:273" s="44" customFormat="1" ht="22.5" customHeight="1" x14ac:dyDescent="0.25">
      <c r="A139" s="26">
        <v>133</v>
      </c>
      <c r="B139" s="40" t="s">
        <v>779</v>
      </c>
      <c r="C139" s="26" t="s">
        <v>918</v>
      </c>
      <c r="D139" s="40" t="s">
        <v>46</v>
      </c>
      <c r="E139" s="40" t="s">
        <v>70</v>
      </c>
      <c r="F139" s="45" t="s">
        <v>921</v>
      </c>
      <c r="G139" s="18">
        <v>25000</v>
      </c>
      <c r="H139" s="57">
        <v>0</v>
      </c>
      <c r="I139" s="11">
        <v>25</v>
      </c>
      <c r="J139" s="52">
        <v>717.5</v>
      </c>
      <c r="K139" s="30">
        <f t="shared" si="22"/>
        <v>1774.9999999999998</v>
      </c>
      <c r="L139" s="19">
        <f t="shared" si="23"/>
        <v>275</v>
      </c>
      <c r="M139" s="36">
        <v>760</v>
      </c>
      <c r="N139" s="18">
        <f t="shared" si="24"/>
        <v>1772.5000000000002</v>
      </c>
      <c r="O139" s="18"/>
      <c r="P139" s="18">
        <f t="shared" ref="P139:P201" si="25">+J139+M139</f>
        <v>1477.5</v>
      </c>
      <c r="Q139" s="11">
        <f t="shared" si="18"/>
        <v>1502.5</v>
      </c>
      <c r="R139" s="18">
        <f t="shared" si="19"/>
        <v>3822.5</v>
      </c>
      <c r="S139" s="109">
        <f t="shared" si="21"/>
        <v>23497.5</v>
      </c>
      <c r="T139" s="20" t="s">
        <v>45</v>
      </c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  <c r="IW139" s="71"/>
      <c r="IX139" s="71"/>
      <c r="IY139" s="71"/>
      <c r="IZ139" s="71"/>
      <c r="JA139" s="71"/>
      <c r="JB139" s="71"/>
      <c r="JC139" s="71"/>
      <c r="JD139" s="71"/>
      <c r="JE139" s="71"/>
      <c r="JF139" s="71"/>
      <c r="JG139" s="71"/>
      <c r="JH139" s="71"/>
      <c r="JI139" s="71"/>
      <c r="JJ139" s="71"/>
      <c r="JK139" s="71"/>
      <c r="JL139" s="71"/>
      <c r="JM139" s="71"/>
    </row>
    <row r="140" spans="1:273" s="44" customFormat="1" ht="22.5" customHeight="1" x14ac:dyDescent="0.25">
      <c r="A140" s="26">
        <v>134</v>
      </c>
      <c r="B140" s="40" t="s">
        <v>1085</v>
      </c>
      <c r="C140" s="26" t="s">
        <v>917</v>
      </c>
      <c r="D140" s="40" t="s">
        <v>46</v>
      </c>
      <c r="E140" s="40" t="s">
        <v>70</v>
      </c>
      <c r="F140" s="45" t="s">
        <v>921</v>
      </c>
      <c r="G140" s="18">
        <v>25000</v>
      </c>
      <c r="H140" s="57">
        <v>0</v>
      </c>
      <c r="I140" s="11">
        <v>25</v>
      </c>
      <c r="J140" s="52">
        <v>717.5</v>
      </c>
      <c r="K140" s="30">
        <f t="shared" si="22"/>
        <v>1774.9999999999998</v>
      </c>
      <c r="L140" s="19">
        <f t="shared" si="23"/>
        <v>275</v>
      </c>
      <c r="M140" s="36">
        <v>760</v>
      </c>
      <c r="N140" s="18">
        <f t="shared" si="24"/>
        <v>1772.5000000000002</v>
      </c>
      <c r="O140" s="18"/>
      <c r="P140" s="18">
        <f t="shared" si="25"/>
        <v>1477.5</v>
      </c>
      <c r="Q140" s="11">
        <f t="shared" si="18"/>
        <v>1502.5</v>
      </c>
      <c r="R140" s="18">
        <f t="shared" si="19"/>
        <v>3822.5</v>
      </c>
      <c r="S140" s="109">
        <f t="shared" si="21"/>
        <v>23497.5</v>
      </c>
      <c r="T140" s="20" t="s">
        <v>45</v>
      </c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  <c r="IX140" s="71"/>
      <c r="IY140" s="71"/>
      <c r="IZ140" s="71"/>
      <c r="JA140" s="71"/>
      <c r="JB140" s="71"/>
      <c r="JC140" s="71"/>
      <c r="JD140" s="71"/>
      <c r="JE140" s="71"/>
      <c r="JF140" s="71"/>
      <c r="JG140" s="71"/>
      <c r="JH140" s="71"/>
      <c r="JI140" s="71"/>
      <c r="JJ140" s="71"/>
      <c r="JK140" s="71"/>
      <c r="JL140" s="71"/>
      <c r="JM140" s="71"/>
    </row>
    <row r="141" spans="1:273" s="44" customFormat="1" ht="22.5" customHeight="1" x14ac:dyDescent="0.25">
      <c r="A141" s="26">
        <v>135</v>
      </c>
      <c r="B141" s="40" t="s">
        <v>50</v>
      </c>
      <c r="C141" s="26" t="s">
        <v>917</v>
      </c>
      <c r="D141" s="40" t="s">
        <v>46</v>
      </c>
      <c r="E141" s="40" t="s">
        <v>66</v>
      </c>
      <c r="F141" s="45" t="s">
        <v>926</v>
      </c>
      <c r="G141" s="11">
        <v>18000</v>
      </c>
      <c r="H141" s="46">
        <v>0</v>
      </c>
      <c r="I141" s="11">
        <v>25</v>
      </c>
      <c r="J141" s="43">
        <v>516.6</v>
      </c>
      <c r="K141" s="29">
        <f t="shared" si="22"/>
        <v>1277.9999999999998</v>
      </c>
      <c r="L141" s="19">
        <f t="shared" si="23"/>
        <v>198.00000000000003</v>
      </c>
      <c r="M141" s="35">
        <v>547.20000000000005</v>
      </c>
      <c r="N141" s="11">
        <f t="shared" si="24"/>
        <v>1276.2</v>
      </c>
      <c r="O141" s="11"/>
      <c r="P141" s="11">
        <f t="shared" si="25"/>
        <v>1063.8000000000002</v>
      </c>
      <c r="Q141" s="11">
        <f t="shared" si="18"/>
        <v>1088.8000000000002</v>
      </c>
      <c r="R141" s="11">
        <f t="shared" si="19"/>
        <v>2752.2</v>
      </c>
      <c r="S141" s="107">
        <f t="shared" si="21"/>
        <v>16911.2</v>
      </c>
      <c r="T141" s="20" t="s">
        <v>45</v>
      </c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  <c r="IX141" s="71"/>
      <c r="IY141" s="71"/>
      <c r="IZ141" s="71"/>
      <c r="JA141" s="71"/>
      <c r="JB141" s="71"/>
      <c r="JC141" s="71"/>
      <c r="JD141" s="71"/>
      <c r="JE141" s="71"/>
      <c r="JF141" s="71"/>
      <c r="JG141" s="71"/>
      <c r="JH141" s="71"/>
      <c r="JI141" s="71"/>
      <c r="JJ141" s="71"/>
      <c r="JK141" s="71"/>
      <c r="JL141" s="71"/>
      <c r="JM141" s="71"/>
    </row>
    <row r="142" spans="1:273" s="44" customFormat="1" ht="22.5" customHeight="1" x14ac:dyDescent="0.25">
      <c r="A142" s="26">
        <v>136</v>
      </c>
      <c r="B142" s="40" t="s">
        <v>60</v>
      </c>
      <c r="C142" s="26" t="s">
        <v>917</v>
      </c>
      <c r="D142" s="40" t="s">
        <v>46</v>
      </c>
      <c r="E142" s="40" t="s">
        <v>69</v>
      </c>
      <c r="F142" s="45" t="s">
        <v>921</v>
      </c>
      <c r="G142" s="11">
        <v>18000</v>
      </c>
      <c r="H142" s="46">
        <v>0</v>
      </c>
      <c r="I142" s="11">
        <v>25</v>
      </c>
      <c r="J142" s="43">
        <v>516.6</v>
      </c>
      <c r="K142" s="29">
        <f t="shared" si="22"/>
        <v>1277.9999999999998</v>
      </c>
      <c r="L142" s="19">
        <f t="shared" si="23"/>
        <v>198.00000000000003</v>
      </c>
      <c r="M142" s="35">
        <v>547.20000000000005</v>
      </c>
      <c r="N142" s="11">
        <f t="shared" si="24"/>
        <v>1276.2</v>
      </c>
      <c r="O142" s="11"/>
      <c r="P142" s="11">
        <f t="shared" si="25"/>
        <v>1063.8000000000002</v>
      </c>
      <c r="Q142" s="11">
        <f t="shared" si="18"/>
        <v>1088.8000000000002</v>
      </c>
      <c r="R142" s="11">
        <f t="shared" si="19"/>
        <v>2752.2</v>
      </c>
      <c r="S142" s="107">
        <f t="shared" si="21"/>
        <v>16911.2</v>
      </c>
      <c r="T142" s="20" t="s">
        <v>45</v>
      </c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  <c r="IV142" s="71"/>
      <c r="IW142" s="71"/>
      <c r="IX142" s="71"/>
      <c r="IY142" s="71"/>
      <c r="IZ142" s="71"/>
      <c r="JA142" s="71"/>
      <c r="JB142" s="71"/>
      <c r="JC142" s="71"/>
      <c r="JD142" s="71"/>
      <c r="JE142" s="71"/>
      <c r="JF142" s="71"/>
      <c r="JG142" s="71"/>
      <c r="JH142" s="71"/>
      <c r="JI142" s="71"/>
      <c r="JJ142" s="71"/>
      <c r="JK142" s="71"/>
      <c r="JL142" s="71"/>
      <c r="JM142" s="71"/>
    </row>
    <row r="143" spans="1:273" s="44" customFormat="1" ht="22.5" customHeight="1" x14ac:dyDescent="0.25">
      <c r="A143" s="26">
        <v>137</v>
      </c>
      <c r="B143" s="40" t="s">
        <v>61</v>
      </c>
      <c r="C143" s="26" t="s">
        <v>918</v>
      </c>
      <c r="D143" s="40" t="s">
        <v>46</v>
      </c>
      <c r="E143" s="40" t="s">
        <v>71</v>
      </c>
      <c r="F143" s="45" t="s">
        <v>921</v>
      </c>
      <c r="G143" s="11">
        <v>18000</v>
      </c>
      <c r="H143" s="46">
        <v>0</v>
      </c>
      <c r="I143" s="11">
        <v>25</v>
      </c>
      <c r="J143" s="43">
        <v>516.6</v>
      </c>
      <c r="K143" s="29">
        <f t="shared" si="22"/>
        <v>1277.9999999999998</v>
      </c>
      <c r="L143" s="19">
        <f t="shared" si="23"/>
        <v>198.00000000000003</v>
      </c>
      <c r="M143" s="35">
        <v>547.20000000000005</v>
      </c>
      <c r="N143" s="11">
        <f t="shared" si="24"/>
        <v>1276.2</v>
      </c>
      <c r="O143" s="11"/>
      <c r="P143" s="11">
        <f t="shared" si="25"/>
        <v>1063.8000000000002</v>
      </c>
      <c r="Q143" s="11">
        <f t="shared" si="18"/>
        <v>1088.8000000000002</v>
      </c>
      <c r="R143" s="11">
        <f t="shared" si="19"/>
        <v>2752.2</v>
      </c>
      <c r="S143" s="107">
        <f t="shared" si="21"/>
        <v>16911.2</v>
      </c>
      <c r="T143" s="20" t="s">
        <v>45</v>
      </c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  <c r="IX143" s="71"/>
      <c r="IY143" s="71"/>
      <c r="IZ143" s="71"/>
      <c r="JA143" s="71"/>
      <c r="JB143" s="71"/>
      <c r="JC143" s="71"/>
      <c r="JD143" s="71"/>
      <c r="JE143" s="71"/>
      <c r="JF143" s="71"/>
      <c r="JG143" s="71"/>
      <c r="JH143" s="71"/>
      <c r="JI143" s="71"/>
      <c r="JJ143" s="71"/>
      <c r="JK143" s="71"/>
      <c r="JL143" s="71"/>
      <c r="JM143" s="71"/>
    </row>
    <row r="144" spans="1:273" s="44" customFormat="1" ht="22.5" customHeight="1" x14ac:dyDescent="0.25">
      <c r="A144" s="26">
        <v>138</v>
      </c>
      <c r="B144" s="40" t="s">
        <v>1064</v>
      </c>
      <c r="C144" s="26" t="s">
        <v>917</v>
      </c>
      <c r="D144" s="40" t="s">
        <v>46</v>
      </c>
      <c r="E144" s="40" t="s">
        <v>914</v>
      </c>
      <c r="F144" s="45" t="s">
        <v>925</v>
      </c>
      <c r="G144" s="18">
        <v>16500</v>
      </c>
      <c r="H144" s="46">
        <v>0</v>
      </c>
      <c r="I144" s="11">
        <v>25</v>
      </c>
      <c r="J144" s="52">
        <v>473.55</v>
      </c>
      <c r="K144" s="30">
        <f t="shared" si="22"/>
        <v>1171.5</v>
      </c>
      <c r="L144" s="19">
        <f t="shared" si="23"/>
        <v>181.50000000000003</v>
      </c>
      <c r="M144" s="36">
        <v>501.6</v>
      </c>
      <c r="N144" s="18">
        <f t="shared" si="24"/>
        <v>1169.8500000000001</v>
      </c>
      <c r="O144" s="18"/>
      <c r="P144" s="18">
        <f t="shared" si="25"/>
        <v>975.15000000000009</v>
      </c>
      <c r="Q144" s="11">
        <f t="shared" si="18"/>
        <v>1000.1500000000001</v>
      </c>
      <c r="R144" s="18">
        <f t="shared" si="19"/>
        <v>2522.8500000000004</v>
      </c>
      <c r="S144" s="109">
        <f t="shared" si="21"/>
        <v>15499.85</v>
      </c>
      <c r="T144" s="20" t="s">
        <v>45</v>
      </c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  <c r="IT144" s="71"/>
      <c r="IU144" s="71"/>
      <c r="IV144" s="71"/>
      <c r="IW144" s="71"/>
      <c r="IX144" s="71"/>
      <c r="IY144" s="71"/>
      <c r="IZ144" s="71"/>
      <c r="JA144" s="71"/>
      <c r="JB144" s="71"/>
      <c r="JC144" s="71"/>
      <c r="JD144" s="71"/>
      <c r="JE144" s="71"/>
      <c r="JF144" s="71"/>
      <c r="JG144" s="71"/>
      <c r="JH144" s="71"/>
      <c r="JI144" s="71"/>
      <c r="JJ144" s="71"/>
      <c r="JK144" s="71"/>
      <c r="JL144" s="71"/>
      <c r="JM144" s="71"/>
    </row>
    <row r="145" spans="1:273" s="44" customFormat="1" ht="22.5" customHeight="1" x14ac:dyDescent="0.25">
      <c r="A145" s="26">
        <v>139</v>
      </c>
      <c r="B145" s="40" t="s">
        <v>982</v>
      </c>
      <c r="C145" s="26" t="s">
        <v>918</v>
      </c>
      <c r="D145" s="40" t="s">
        <v>46</v>
      </c>
      <c r="E145" s="40" t="s">
        <v>66</v>
      </c>
      <c r="F145" s="45" t="s">
        <v>921</v>
      </c>
      <c r="G145" s="11">
        <v>18000</v>
      </c>
      <c r="H145" s="46">
        <v>0</v>
      </c>
      <c r="I145" s="11">
        <v>25</v>
      </c>
      <c r="J145" s="43">
        <v>516.6</v>
      </c>
      <c r="K145" s="29">
        <f t="shared" si="22"/>
        <v>1277.9999999999998</v>
      </c>
      <c r="L145" s="19">
        <f t="shared" si="23"/>
        <v>198.00000000000003</v>
      </c>
      <c r="M145" s="35">
        <v>547.20000000000005</v>
      </c>
      <c r="N145" s="11">
        <f t="shared" si="24"/>
        <v>1276.2</v>
      </c>
      <c r="O145" s="11"/>
      <c r="P145" s="11">
        <f t="shared" si="25"/>
        <v>1063.8000000000002</v>
      </c>
      <c r="Q145" s="11">
        <f t="shared" si="18"/>
        <v>1088.8000000000002</v>
      </c>
      <c r="R145" s="11">
        <f t="shared" si="19"/>
        <v>2752.2</v>
      </c>
      <c r="S145" s="107">
        <f t="shared" si="21"/>
        <v>16911.2</v>
      </c>
      <c r="T145" s="20" t="s">
        <v>45</v>
      </c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  <c r="IT145" s="71"/>
      <c r="IU145" s="71"/>
      <c r="IV145" s="71"/>
      <c r="IW145" s="71"/>
      <c r="IX145" s="71"/>
      <c r="IY145" s="71"/>
      <c r="IZ145" s="71"/>
      <c r="JA145" s="71"/>
      <c r="JB145" s="71"/>
      <c r="JC145" s="71"/>
      <c r="JD145" s="71"/>
      <c r="JE145" s="71"/>
      <c r="JF145" s="71"/>
      <c r="JG145" s="71"/>
      <c r="JH145" s="71"/>
      <c r="JI145" s="71"/>
      <c r="JJ145" s="71"/>
      <c r="JK145" s="71"/>
      <c r="JL145" s="71"/>
      <c r="JM145" s="71"/>
    </row>
    <row r="146" spans="1:273" s="44" customFormat="1" ht="22.5" customHeight="1" x14ac:dyDescent="0.25">
      <c r="A146" s="26">
        <v>140</v>
      </c>
      <c r="B146" s="40" t="s">
        <v>239</v>
      </c>
      <c r="C146" s="26" t="s">
        <v>918</v>
      </c>
      <c r="D146" s="40" t="s">
        <v>243</v>
      </c>
      <c r="E146" s="40" t="s">
        <v>244</v>
      </c>
      <c r="F146" s="45" t="s">
        <v>925</v>
      </c>
      <c r="G146" s="11">
        <v>42000</v>
      </c>
      <c r="H146" s="46">
        <v>724.92</v>
      </c>
      <c r="I146" s="11">
        <v>25</v>
      </c>
      <c r="J146" s="43">
        <v>1205.4000000000001</v>
      </c>
      <c r="K146" s="29">
        <f t="shared" si="22"/>
        <v>2981.9999999999995</v>
      </c>
      <c r="L146" s="19">
        <f t="shared" si="23"/>
        <v>462.00000000000006</v>
      </c>
      <c r="M146" s="35">
        <v>1276.8</v>
      </c>
      <c r="N146" s="11">
        <f t="shared" si="24"/>
        <v>2977.8</v>
      </c>
      <c r="O146" s="11"/>
      <c r="P146" s="11">
        <f t="shared" si="25"/>
        <v>2482.1999999999998</v>
      </c>
      <c r="Q146" s="11">
        <f t="shared" si="18"/>
        <v>3232.12</v>
      </c>
      <c r="R146" s="11">
        <f t="shared" si="19"/>
        <v>6421.7999999999993</v>
      </c>
      <c r="S146" s="107">
        <f t="shared" si="21"/>
        <v>38767.879999999997</v>
      </c>
      <c r="T146" s="20" t="s">
        <v>45</v>
      </c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  <c r="IW146" s="71"/>
      <c r="IX146" s="71"/>
      <c r="IY146" s="71"/>
      <c r="IZ146" s="71"/>
      <c r="JA146" s="71"/>
      <c r="JB146" s="71"/>
      <c r="JC146" s="71"/>
      <c r="JD146" s="71"/>
      <c r="JE146" s="71"/>
      <c r="JF146" s="71"/>
      <c r="JG146" s="71"/>
      <c r="JH146" s="71"/>
      <c r="JI146" s="71"/>
      <c r="JJ146" s="71"/>
      <c r="JK146" s="71"/>
      <c r="JL146" s="71"/>
      <c r="JM146" s="71"/>
    </row>
    <row r="147" spans="1:273" s="44" customFormat="1" ht="22.5" customHeight="1" x14ac:dyDescent="0.25">
      <c r="A147" s="26">
        <v>141</v>
      </c>
      <c r="B147" s="40" t="s">
        <v>241</v>
      </c>
      <c r="C147" s="26" t="s">
        <v>917</v>
      </c>
      <c r="D147" s="40" t="s">
        <v>243</v>
      </c>
      <c r="E147" s="40" t="s">
        <v>156</v>
      </c>
      <c r="F147" s="45" t="s">
        <v>926</v>
      </c>
      <c r="G147" s="11">
        <v>55000</v>
      </c>
      <c r="H147" s="42">
        <v>2045.04</v>
      </c>
      <c r="I147" s="11">
        <v>25</v>
      </c>
      <c r="J147" s="43">
        <v>1578.5</v>
      </c>
      <c r="K147" s="29">
        <f t="shared" si="22"/>
        <v>3904.9999999999995</v>
      </c>
      <c r="L147" s="19">
        <f t="shared" si="23"/>
        <v>605.00000000000011</v>
      </c>
      <c r="M147" s="35">
        <v>1672</v>
      </c>
      <c r="N147" s="11">
        <f t="shared" si="24"/>
        <v>3899.5000000000005</v>
      </c>
      <c r="O147" s="11"/>
      <c r="P147" s="11">
        <f t="shared" si="25"/>
        <v>3250.5</v>
      </c>
      <c r="Q147" s="11">
        <f t="shared" si="18"/>
        <v>5320.54</v>
      </c>
      <c r="R147" s="11">
        <f t="shared" si="19"/>
        <v>8409.5</v>
      </c>
      <c r="S147" s="107">
        <f t="shared" si="21"/>
        <v>49679.46</v>
      </c>
      <c r="T147" s="20" t="s">
        <v>45</v>
      </c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  <c r="IV147" s="71"/>
      <c r="IW147" s="71"/>
      <c r="IX147" s="71"/>
      <c r="IY147" s="71"/>
      <c r="IZ147" s="71"/>
      <c r="JA147" s="71"/>
      <c r="JB147" s="71"/>
      <c r="JC147" s="71"/>
      <c r="JD147" s="71"/>
      <c r="JE147" s="71"/>
      <c r="JF147" s="71"/>
      <c r="JG147" s="71"/>
      <c r="JH147" s="71"/>
      <c r="JI147" s="71"/>
      <c r="JJ147" s="71"/>
      <c r="JK147" s="71"/>
      <c r="JL147" s="71"/>
      <c r="JM147" s="71"/>
    </row>
    <row r="148" spans="1:273" s="44" customFormat="1" ht="22.5" customHeight="1" x14ac:dyDescent="0.25">
      <c r="A148" s="26">
        <v>142</v>
      </c>
      <c r="B148" s="40" t="s">
        <v>250</v>
      </c>
      <c r="C148" s="26" t="s">
        <v>918</v>
      </c>
      <c r="D148" s="40" t="s">
        <v>243</v>
      </c>
      <c r="E148" s="40" t="s">
        <v>260</v>
      </c>
      <c r="F148" s="45" t="s">
        <v>926</v>
      </c>
      <c r="G148" s="11">
        <v>100000</v>
      </c>
      <c r="H148" s="42">
        <v>11676.5</v>
      </c>
      <c r="I148" s="11">
        <v>25</v>
      </c>
      <c r="J148" s="43">
        <v>2870</v>
      </c>
      <c r="K148" s="29">
        <f t="shared" si="22"/>
        <v>7099.9999999999991</v>
      </c>
      <c r="L148" s="19">
        <f t="shared" si="23"/>
        <v>1100</v>
      </c>
      <c r="M148" s="35">
        <v>3040</v>
      </c>
      <c r="N148" s="11">
        <f t="shared" si="24"/>
        <v>7090.0000000000009</v>
      </c>
      <c r="O148" s="11"/>
      <c r="P148" s="11">
        <f t="shared" si="25"/>
        <v>5910</v>
      </c>
      <c r="Q148" s="11">
        <f t="shared" si="18"/>
        <v>17611.5</v>
      </c>
      <c r="R148" s="11">
        <f t="shared" si="19"/>
        <v>15290</v>
      </c>
      <c r="S148" s="107">
        <f t="shared" si="21"/>
        <v>82388.5</v>
      </c>
      <c r="T148" s="20" t="s">
        <v>45</v>
      </c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  <c r="IV148" s="71"/>
      <c r="IW148" s="71"/>
      <c r="IX148" s="71"/>
      <c r="IY148" s="71"/>
      <c r="IZ148" s="71"/>
      <c r="JA148" s="71"/>
      <c r="JB148" s="71"/>
      <c r="JC148" s="71"/>
      <c r="JD148" s="71"/>
      <c r="JE148" s="71"/>
      <c r="JF148" s="71"/>
      <c r="JG148" s="71"/>
      <c r="JH148" s="71"/>
      <c r="JI148" s="71"/>
      <c r="JJ148" s="71"/>
      <c r="JK148" s="71"/>
      <c r="JL148" s="71"/>
      <c r="JM148" s="71"/>
    </row>
    <row r="149" spans="1:273" s="44" customFormat="1" ht="22.5" customHeight="1" x14ac:dyDescent="0.25">
      <c r="A149" s="26">
        <v>143</v>
      </c>
      <c r="B149" s="40" t="s">
        <v>240</v>
      </c>
      <c r="C149" s="26" t="s">
        <v>917</v>
      </c>
      <c r="D149" s="40" t="s">
        <v>243</v>
      </c>
      <c r="E149" s="40" t="s">
        <v>156</v>
      </c>
      <c r="F149" s="45" t="s">
        <v>926</v>
      </c>
      <c r="G149" s="11">
        <v>48000</v>
      </c>
      <c r="H149" s="43">
        <v>1571.73</v>
      </c>
      <c r="I149" s="11">
        <v>25</v>
      </c>
      <c r="J149" s="43">
        <v>1377.6</v>
      </c>
      <c r="K149" s="29">
        <f t="shared" si="22"/>
        <v>3407.9999999999995</v>
      </c>
      <c r="L149" s="19">
        <f t="shared" si="23"/>
        <v>528</v>
      </c>
      <c r="M149" s="35">
        <v>1459.2</v>
      </c>
      <c r="N149" s="11">
        <f t="shared" si="24"/>
        <v>3403.2000000000003</v>
      </c>
      <c r="O149" s="11"/>
      <c r="P149" s="11">
        <f t="shared" si="25"/>
        <v>2836.8</v>
      </c>
      <c r="Q149" s="11">
        <f t="shared" si="18"/>
        <v>4433.53</v>
      </c>
      <c r="R149" s="11">
        <f t="shared" si="19"/>
        <v>7339.2</v>
      </c>
      <c r="S149" s="107">
        <f t="shared" si="21"/>
        <v>43566.47</v>
      </c>
      <c r="T149" s="20" t="s">
        <v>45</v>
      </c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  <c r="IW149" s="71"/>
      <c r="IX149" s="71"/>
      <c r="IY149" s="71"/>
      <c r="IZ149" s="71"/>
      <c r="JA149" s="71"/>
      <c r="JB149" s="71"/>
      <c r="JC149" s="71"/>
      <c r="JD149" s="71"/>
      <c r="JE149" s="71"/>
      <c r="JF149" s="71"/>
      <c r="JG149" s="71"/>
      <c r="JH149" s="71"/>
      <c r="JI149" s="71"/>
      <c r="JJ149" s="71"/>
      <c r="JK149" s="71"/>
      <c r="JL149" s="71"/>
      <c r="JM149" s="71"/>
    </row>
    <row r="150" spans="1:273" s="44" customFormat="1" ht="22.5" customHeight="1" x14ac:dyDescent="0.25">
      <c r="A150" s="26">
        <v>144</v>
      </c>
      <c r="B150" s="40" t="s">
        <v>237</v>
      </c>
      <c r="C150" s="26" t="s">
        <v>917</v>
      </c>
      <c r="D150" s="40" t="s">
        <v>243</v>
      </c>
      <c r="E150" s="40" t="s">
        <v>37</v>
      </c>
      <c r="F150" s="45" t="s">
        <v>925</v>
      </c>
      <c r="G150" s="11">
        <v>45000</v>
      </c>
      <c r="H150" s="46">
        <v>0</v>
      </c>
      <c r="I150" s="11">
        <v>25</v>
      </c>
      <c r="J150" s="43">
        <v>1291.5</v>
      </c>
      <c r="K150" s="29">
        <f t="shared" si="22"/>
        <v>3194.9999999999995</v>
      </c>
      <c r="L150" s="19">
        <f t="shared" si="23"/>
        <v>495.00000000000006</v>
      </c>
      <c r="M150" s="35">
        <v>1368</v>
      </c>
      <c r="N150" s="11">
        <f t="shared" si="24"/>
        <v>3190.5</v>
      </c>
      <c r="O150" s="11"/>
      <c r="P150" s="11">
        <f t="shared" si="25"/>
        <v>2659.5</v>
      </c>
      <c r="Q150" s="11">
        <f t="shared" si="18"/>
        <v>2684.5</v>
      </c>
      <c r="R150" s="11">
        <f t="shared" si="19"/>
        <v>6880.5</v>
      </c>
      <c r="S150" s="107">
        <f t="shared" si="21"/>
        <v>42315.5</v>
      </c>
      <c r="T150" s="20" t="s">
        <v>45</v>
      </c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  <c r="IW150" s="71"/>
      <c r="IX150" s="71"/>
      <c r="IY150" s="71"/>
      <c r="IZ150" s="71"/>
      <c r="JA150" s="71"/>
      <c r="JB150" s="71"/>
      <c r="JC150" s="71"/>
      <c r="JD150" s="71"/>
      <c r="JE150" s="71"/>
      <c r="JF150" s="71"/>
      <c r="JG150" s="71"/>
      <c r="JH150" s="71"/>
      <c r="JI150" s="71"/>
      <c r="JJ150" s="71"/>
      <c r="JK150" s="71"/>
      <c r="JL150" s="71"/>
      <c r="JM150" s="71"/>
    </row>
    <row r="151" spans="1:273" s="44" customFormat="1" ht="22.5" customHeight="1" x14ac:dyDescent="0.25">
      <c r="A151" s="26">
        <v>145</v>
      </c>
      <c r="B151" s="40" t="s">
        <v>238</v>
      </c>
      <c r="C151" s="26" t="s">
        <v>917</v>
      </c>
      <c r="D151" s="40" t="s">
        <v>243</v>
      </c>
      <c r="E151" s="40" t="s">
        <v>63</v>
      </c>
      <c r="F151" s="45" t="s">
        <v>926</v>
      </c>
      <c r="G151" s="11">
        <v>45000</v>
      </c>
      <c r="H151" s="46">
        <v>0</v>
      </c>
      <c r="I151" s="11">
        <v>25</v>
      </c>
      <c r="J151" s="43">
        <v>1291.5</v>
      </c>
      <c r="K151" s="29">
        <f t="shared" si="22"/>
        <v>3194.9999999999995</v>
      </c>
      <c r="L151" s="19">
        <f t="shared" si="23"/>
        <v>495.00000000000006</v>
      </c>
      <c r="M151" s="35">
        <v>1368</v>
      </c>
      <c r="N151" s="11">
        <f t="shared" si="24"/>
        <v>3190.5</v>
      </c>
      <c r="O151" s="11"/>
      <c r="P151" s="11">
        <f t="shared" si="25"/>
        <v>2659.5</v>
      </c>
      <c r="Q151" s="11">
        <f t="shared" ref="Q151:Q213" si="26">+H151+I151+J151+M151+O151</f>
        <v>2684.5</v>
      </c>
      <c r="R151" s="11">
        <f t="shared" ref="R151:R213" si="27">+K151+L151+N151</f>
        <v>6880.5</v>
      </c>
      <c r="S151" s="107">
        <f t="shared" ref="S151:S181" si="28">+G151-Q151</f>
        <v>42315.5</v>
      </c>
      <c r="T151" s="20" t="s">
        <v>45</v>
      </c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  <c r="IW151" s="71"/>
      <c r="IX151" s="71"/>
      <c r="IY151" s="71"/>
      <c r="IZ151" s="71"/>
      <c r="JA151" s="71"/>
      <c r="JB151" s="71"/>
      <c r="JC151" s="71"/>
      <c r="JD151" s="71"/>
      <c r="JE151" s="71"/>
      <c r="JF151" s="71"/>
      <c r="JG151" s="71"/>
      <c r="JH151" s="71"/>
      <c r="JI151" s="71"/>
      <c r="JJ151" s="71"/>
      <c r="JK151" s="71"/>
      <c r="JL151" s="71"/>
      <c r="JM151" s="71"/>
    </row>
    <row r="152" spans="1:273" s="44" customFormat="1" ht="22.5" customHeight="1" x14ac:dyDescent="0.25">
      <c r="A152" s="26">
        <v>146</v>
      </c>
      <c r="B152" s="40" t="s">
        <v>988</v>
      </c>
      <c r="C152" s="26" t="s">
        <v>918</v>
      </c>
      <c r="D152" s="40" t="s">
        <v>243</v>
      </c>
      <c r="E152" s="40" t="s">
        <v>111</v>
      </c>
      <c r="F152" s="45" t="s">
        <v>925</v>
      </c>
      <c r="G152" s="11">
        <v>24000</v>
      </c>
      <c r="H152" s="46">
        <v>0</v>
      </c>
      <c r="I152" s="11">
        <v>25</v>
      </c>
      <c r="J152" s="43">
        <v>688.8</v>
      </c>
      <c r="K152" s="29">
        <f t="shared" si="22"/>
        <v>1703.9999999999998</v>
      </c>
      <c r="L152" s="19">
        <f t="shared" si="23"/>
        <v>264</v>
      </c>
      <c r="M152" s="35">
        <v>729.6</v>
      </c>
      <c r="N152" s="11">
        <f t="shared" si="24"/>
        <v>1701.6000000000001</v>
      </c>
      <c r="O152" s="11"/>
      <c r="P152" s="11">
        <f t="shared" si="25"/>
        <v>1418.4</v>
      </c>
      <c r="Q152" s="11">
        <f t="shared" si="26"/>
        <v>1443.4</v>
      </c>
      <c r="R152" s="11">
        <f t="shared" si="27"/>
        <v>3669.6</v>
      </c>
      <c r="S152" s="107">
        <f t="shared" si="28"/>
        <v>22556.6</v>
      </c>
      <c r="T152" s="20" t="s">
        <v>45</v>
      </c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  <c r="IW152" s="71"/>
      <c r="IX152" s="71"/>
      <c r="IY152" s="71"/>
      <c r="IZ152" s="71"/>
      <c r="JA152" s="71"/>
      <c r="JB152" s="71"/>
      <c r="JC152" s="71"/>
      <c r="JD152" s="71"/>
      <c r="JE152" s="71"/>
      <c r="JF152" s="71"/>
      <c r="JG152" s="71"/>
      <c r="JH152" s="71"/>
      <c r="JI152" s="71"/>
      <c r="JJ152" s="71"/>
      <c r="JK152" s="71"/>
      <c r="JL152" s="71"/>
      <c r="JM152" s="71"/>
    </row>
    <row r="153" spans="1:273" s="44" customFormat="1" ht="22.5" customHeight="1" x14ac:dyDescent="0.25">
      <c r="A153" s="26">
        <v>147</v>
      </c>
      <c r="B153" s="40" t="s">
        <v>242</v>
      </c>
      <c r="C153" s="26" t="s">
        <v>917</v>
      </c>
      <c r="D153" s="40" t="s">
        <v>243</v>
      </c>
      <c r="E153" s="40" t="s">
        <v>63</v>
      </c>
      <c r="F153" s="45" t="s">
        <v>925</v>
      </c>
      <c r="G153" s="11">
        <v>40000</v>
      </c>
      <c r="H153" s="46">
        <v>442.65</v>
      </c>
      <c r="I153" s="11">
        <v>25</v>
      </c>
      <c r="J153" s="43">
        <v>1148</v>
      </c>
      <c r="K153" s="29">
        <f t="shared" si="22"/>
        <v>2839.9999999999995</v>
      </c>
      <c r="L153" s="19">
        <f t="shared" si="23"/>
        <v>440.00000000000006</v>
      </c>
      <c r="M153" s="35">
        <v>1216</v>
      </c>
      <c r="N153" s="11">
        <f t="shared" si="24"/>
        <v>2836</v>
      </c>
      <c r="O153" s="11"/>
      <c r="P153" s="11">
        <f t="shared" si="25"/>
        <v>2364</v>
      </c>
      <c r="Q153" s="11">
        <f t="shared" si="26"/>
        <v>2831.65</v>
      </c>
      <c r="R153" s="11">
        <f t="shared" si="27"/>
        <v>6116</v>
      </c>
      <c r="S153" s="107">
        <f t="shared" si="28"/>
        <v>37168.35</v>
      </c>
      <c r="T153" s="20" t="s">
        <v>45</v>
      </c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  <c r="IW153" s="71"/>
      <c r="IX153" s="71"/>
      <c r="IY153" s="71"/>
      <c r="IZ153" s="71"/>
      <c r="JA153" s="71"/>
      <c r="JB153" s="71"/>
      <c r="JC153" s="71"/>
      <c r="JD153" s="71"/>
      <c r="JE153" s="71"/>
      <c r="JF153" s="71"/>
      <c r="JG153" s="71"/>
      <c r="JH153" s="71"/>
      <c r="JI153" s="71"/>
      <c r="JJ153" s="71"/>
      <c r="JK153" s="71"/>
      <c r="JL153" s="71"/>
      <c r="JM153" s="71"/>
    </row>
    <row r="154" spans="1:273" s="44" customFormat="1" ht="22.5" customHeight="1" x14ac:dyDescent="0.25">
      <c r="A154" s="26">
        <v>148</v>
      </c>
      <c r="B154" s="40" t="s">
        <v>245</v>
      </c>
      <c r="C154" s="26" t="s">
        <v>917</v>
      </c>
      <c r="D154" s="40" t="s">
        <v>248</v>
      </c>
      <c r="E154" s="40" t="s">
        <v>41</v>
      </c>
      <c r="F154" s="45" t="s">
        <v>926</v>
      </c>
      <c r="G154" s="11">
        <v>25000</v>
      </c>
      <c r="H154" s="46">
        <v>0</v>
      </c>
      <c r="I154" s="11">
        <v>25</v>
      </c>
      <c r="J154" s="43">
        <v>717.5</v>
      </c>
      <c r="K154" s="29">
        <f t="shared" si="22"/>
        <v>1774.9999999999998</v>
      </c>
      <c r="L154" s="19">
        <f t="shared" si="23"/>
        <v>275</v>
      </c>
      <c r="M154" s="35">
        <v>760</v>
      </c>
      <c r="N154" s="11">
        <f t="shared" si="24"/>
        <v>1772.5000000000002</v>
      </c>
      <c r="O154" s="11"/>
      <c r="P154" s="11">
        <f t="shared" si="25"/>
        <v>1477.5</v>
      </c>
      <c r="Q154" s="11">
        <f t="shared" si="26"/>
        <v>1502.5</v>
      </c>
      <c r="R154" s="11">
        <f t="shared" si="27"/>
        <v>3822.5</v>
      </c>
      <c r="S154" s="107">
        <f t="shared" si="28"/>
        <v>23497.5</v>
      </c>
      <c r="T154" s="20" t="s">
        <v>45</v>
      </c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  <c r="IW154" s="71"/>
      <c r="IX154" s="71"/>
      <c r="IY154" s="71"/>
      <c r="IZ154" s="71"/>
      <c r="JA154" s="71"/>
      <c r="JB154" s="71"/>
      <c r="JC154" s="71"/>
      <c r="JD154" s="71"/>
      <c r="JE154" s="71"/>
      <c r="JF154" s="71"/>
      <c r="JG154" s="71"/>
      <c r="JH154" s="71"/>
      <c r="JI154" s="71"/>
      <c r="JJ154" s="71"/>
      <c r="JK154" s="71"/>
      <c r="JL154" s="71"/>
      <c r="JM154" s="71"/>
    </row>
    <row r="155" spans="1:273" s="44" customFormat="1" ht="22.5" customHeight="1" x14ac:dyDescent="0.25">
      <c r="A155" s="26">
        <v>149</v>
      </c>
      <c r="B155" s="40" t="s">
        <v>246</v>
      </c>
      <c r="C155" s="26" t="s">
        <v>917</v>
      </c>
      <c r="D155" s="40" t="s">
        <v>248</v>
      </c>
      <c r="E155" s="40" t="s">
        <v>37</v>
      </c>
      <c r="F155" s="45" t="s">
        <v>926</v>
      </c>
      <c r="G155" s="11">
        <v>25000</v>
      </c>
      <c r="H155" s="46">
        <v>0</v>
      </c>
      <c r="I155" s="11">
        <v>25</v>
      </c>
      <c r="J155" s="43">
        <v>717.5</v>
      </c>
      <c r="K155" s="29">
        <f t="shared" si="22"/>
        <v>1774.9999999999998</v>
      </c>
      <c r="L155" s="19">
        <f t="shared" si="23"/>
        <v>275</v>
      </c>
      <c r="M155" s="35">
        <v>760</v>
      </c>
      <c r="N155" s="11">
        <f t="shared" si="24"/>
        <v>1772.5000000000002</v>
      </c>
      <c r="O155" s="11"/>
      <c r="P155" s="11">
        <f t="shared" si="25"/>
        <v>1477.5</v>
      </c>
      <c r="Q155" s="11">
        <f t="shared" si="26"/>
        <v>1502.5</v>
      </c>
      <c r="R155" s="11">
        <f t="shared" si="27"/>
        <v>3822.5</v>
      </c>
      <c r="S155" s="107">
        <f t="shared" si="28"/>
        <v>23497.5</v>
      </c>
      <c r="T155" s="20" t="s">
        <v>45</v>
      </c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  <c r="IW155" s="71"/>
      <c r="IX155" s="71"/>
      <c r="IY155" s="71"/>
      <c r="IZ155" s="71"/>
      <c r="JA155" s="71"/>
      <c r="JB155" s="71"/>
      <c r="JC155" s="71"/>
      <c r="JD155" s="71"/>
      <c r="JE155" s="71"/>
      <c r="JF155" s="71"/>
      <c r="JG155" s="71"/>
      <c r="JH155" s="71"/>
      <c r="JI155" s="71"/>
      <c r="JJ155" s="71"/>
      <c r="JK155" s="71"/>
      <c r="JL155" s="71"/>
      <c r="JM155" s="71"/>
    </row>
    <row r="156" spans="1:273" s="44" customFormat="1" ht="22.5" customHeight="1" x14ac:dyDescent="0.25">
      <c r="A156" s="26">
        <v>150</v>
      </c>
      <c r="B156" s="40" t="s">
        <v>53</v>
      </c>
      <c r="C156" s="26" t="s">
        <v>917</v>
      </c>
      <c r="D156" s="40" t="s">
        <v>248</v>
      </c>
      <c r="E156" s="40" t="s">
        <v>37</v>
      </c>
      <c r="F156" s="45" t="s">
        <v>925</v>
      </c>
      <c r="G156" s="11">
        <v>25000</v>
      </c>
      <c r="H156" s="46">
        <v>0</v>
      </c>
      <c r="I156" s="11">
        <v>25</v>
      </c>
      <c r="J156" s="43">
        <v>717.5</v>
      </c>
      <c r="K156" s="29">
        <f t="shared" si="22"/>
        <v>1774.9999999999998</v>
      </c>
      <c r="L156" s="19">
        <f t="shared" si="23"/>
        <v>275</v>
      </c>
      <c r="M156" s="35">
        <v>760</v>
      </c>
      <c r="N156" s="11">
        <f t="shared" si="24"/>
        <v>1772.5000000000002</v>
      </c>
      <c r="O156" s="11"/>
      <c r="P156" s="11">
        <f t="shared" si="25"/>
        <v>1477.5</v>
      </c>
      <c r="Q156" s="11">
        <f t="shared" si="26"/>
        <v>1502.5</v>
      </c>
      <c r="R156" s="11">
        <f t="shared" si="27"/>
        <v>3822.5</v>
      </c>
      <c r="S156" s="107">
        <f t="shared" si="28"/>
        <v>23497.5</v>
      </c>
      <c r="T156" s="20" t="s">
        <v>45</v>
      </c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  <c r="IW156" s="71"/>
      <c r="IX156" s="71"/>
      <c r="IY156" s="71"/>
      <c r="IZ156" s="71"/>
      <c r="JA156" s="71"/>
      <c r="JB156" s="71"/>
      <c r="JC156" s="71"/>
      <c r="JD156" s="71"/>
      <c r="JE156" s="71"/>
      <c r="JF156" s="71"/>
      <c r="JG156" s="71"/>
      <c r="JH156" s="71"/>
      <c r="JI156" s="71"/>
      <c r="JJ156" s="71"/>
      <c r="JK156" s="71"/>
      <c r="JL156" s="71"/>
      <c r="JM156" s="71"/>
    </row>
    <row r="157" spans="1:273" s="44" customFormat="1" ht="22.5" customHeight="1" x14ac:dyDescent="0.25">
      <c r="A157" s="26">
        <v>151</v>
      </c>
      <c r="B157" s="40" t="s">
        <v>247</v>
      </c>
      <c r="C157" s="26" t="s">
        <v>917</v>
      </c>
      <c r="D157" s="40" t="s">
        <v>259</v>
      </c>
      <c r="E157" s="40" t="s">
        <v>249</v>
      </c>
      <c r="F157" s="45" t="s">
        <v>926</v>
      </c>
      <c r="G157" s="11">
        <v>46000</v>
      </c>
      <c r="H157" s="46">
        <v>774.82</v>
      </c>
      <c r="I157" s="11">
        <v>25</v>
      </c>
      <c r="J157" s="43">
        <v>1320.2</v>
      </c>
      <c r="K157" s="29">
        <f t="shared" si="22"/>
        <v>3265.9999999999995</v>
      </c>
      <c r="L157" s="19">
        <f t="shared" si="23"/>
        <v>506.00000000000006</v>
      </c>
      <c r="M157" s="35">
        <v>1398.4</v>
      </c>
      <c r="N157" s="11">
        <f t="shared" si="24"/>
        <v>3261.4</v>
      </c>
      <c r="O157" s="11"/>
      <c r="P157" s="11">
        <f t="shared" si="25"/>
        <v>2718.6000000000004</v>
      </c>
      <c r="Q157" s="11">
        <f t="shared" si="26"/>
        <v>3518.42</v>
      </c>
      <c r="R157" s="11">
        <f t="shared" si="27"/>
        <v>7033.4</v>
      </c>
      <c r="S157" s="107">
        <f t="shared" si="28"/>
        <v>42481.58</v>
      </c>
      <c r="T157" s="20" t="s">
        <v>45</v>
      </c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  <c r="IW157" s="71"/>
      <c r="IX157" s="71"/>
      <c r="IY157" s="71"/>
      <c r="IZ157" s="71"/>
      <c r="JA157" s="71"/>
      <c r="JB157" s="71"/>
      <c r="JC157" s="71"/>
      <c r="JD157" s="71"/>
      <c r="JE157" s="71"/>
      <c r="JF157" s="71"/>
      <c r="JG157" s="71"/>
      <c r="JH157" s="71"/>
      <c r="JI157" s="71"/>
      <c r="JJ157" s="71"/>
      <c r="JK157" s="71"/>
      <c r="JL157" s="71"/>
      <c r="JM157" s="71"/>
    </row>
    <row r="158" spans="1:273" s="44" customFormat="1" ht="22.5" customHeight="1" x14ac:dyDescent="0.25">
      <c r="A158" s="26">
        <v>152</v>
      </c>
      <c r="B158" s="40" t="s">
        <v>202</v>
      </c>
      <c r="C158" s="26" t="s">
        <v>918</v>
      </c>
      <c r="D158" s="40" t="s">
        <v>259</v>
      </c>
      <c r="E158" s="40" t="s">
        <v>205</v>
      </c>
      <c r="F158" s="45" t="s">
        <v>925</v>
      </c>
      <c r="G158" s="11">
        <v>35000</v>
      </c>
      <c r="H158" s="46">
        <v>0</v>
      </c>
      <c r="I158" s="11">
        <v>25</v>
      </c>
      <c r="J158" s="43">
        <v>1004.5</v>
      </c>
      <c r="K158" s="29">
        <f t="shared" si="22"/>
        <v>2485</v>
      </c>
      <c r="L158" s="19">
        <f t="shared" si="23"/>
        <v>385.00000000000006</v>
      </c>
      <c r="M158" s="35">
        <v>1064</v>
      </c>
      <c r="N158" s="11">
        <f t="shared" si="24"/>
        <v>2481.5</v>
      </c>
      <c r="O158" s="11"/>
      <c r="P158" s="11">
        <f t="shared" si="25"/>
        <v>2068.5</v>
      </c>
      <c r="Q158" s="11">
        <f t="shared" si="26"/>
        <v>2093.5</v>
      </c>
      <c r="R158" s="11">
        <f t="shared" si="27"/>
        <v>5351.5</v>
      </c>
      <c r="S158" s="107">
        <f t="shared" si="28"/>
        <v>32906.5</v>
      </c>
      <c r="T158" s="20" t="s">
        <v>45</v>
      </c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  <c r="IW158" s="71"/>
      <c r="IX158" s="71"/>
      <c r="IY158" s="71"/>
      <c r="IZ158" s="71"/>
      <c r="JA158" s="71"/>
      <c r="JB158" s="71"/>
      <c r="JC158" s="71"/>
      <c r="JD158" s="71"/>
      <c r="JE158" s="71"/>
      <c r="JF158" s="71"/>
      <c r="JG158" s="71"/>
      <c r="JH158" s="71"/>
      <c r="JI158" s="71"/>
      <c r="JJ158" s="71"/>
      <c r="JK158" s="71"/>
      <c r="JL158" s="71"/>
      <c r="JM158" s="71"/>
    </row>
    <row r="159" spans="1:273" s="44" customFormat="1" ht="22.5" customHeight="1" x14ac:dyDescent="0.25">
      <c r="A159" s="26">
        <v>153</v>
      </c>
      <c r="B159" s="40" t="s">
        <v>251</v>
      </c>
      <c r="C159" s="26" t="s">
        <v>917</v>
      </c>
      <c r="D159" s="40" t="s">
        <v>259</v>
      </c>
      <c r="E159" s="40" t="s">
        <v>261</v>
      </c>
      <c r="F159" s="45" t="s">
        <v>926</v>
      </c>
      <c r="G159" s="11">
        <v>65000</v>
      </c>
      <c r="H159" s="42">
        <v>4427.58</v>
      </c>
      <c r="I159" s="11">
        <v>25</v>
      </c>
      <c r="J159" s="43">
        <v>1865.5</v>
      </c>
      <c r="K159" s="29">
        <f t="shared" si="22"/>
        <v>4615</v>
      </c>
      <c r="L159" s="19">
        <f t="shared" si="23"/>
        <v>715.00000000000011</v>
      </c>
      <c r="M159" s="35">
        <v>1976</v>
      </c>
      <c r="N159" s="11">
        <f t="shared" si="24"/>
        <v>4608.5</v>
      </c>
      <c r="O159" s="11"/>
      <c r="P159" s="11">
        <f t="shared" si="25"/>
        <v>3841.5</v>
      </c>
      <c r="Q159" s="11">
        <f t="shared" si="26"/>
        <v>8294.08</v>
      </c>
      <c r="R159" s="11">
        <f t="shared" si="27"/>
        <v>9938.5</v>
      </c>
      <c r="S159" s="107">
        <f t="shared" si="28"/>
        <v>56705.919999999998</v>
      </c>
      <c r="T159" s="20" t="s">
        <v>45</v>
      </c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  <c r="IW159" s="71"/>
      <c r="IX159" s="71"/>
      <c r="IY159" s="71"/>
      <c r="IZ159" s="71"/>
      <c r="JA159" s="71"/>
      <c r="JB159" s="71"/>
      <c r="JC159" s="71"/>
      <c r="JD159" s="71"/>
      <c r="JE159" s="71"/>
      <c r="JF159" s="71"/>
      <c r="JG159" s="71"/>
      <c r="JH159" s="71"/>
      <c r="JI159" s="71"/>
      <c r="JJ159" s="71"/>
      <c r="JK159" s="71"/>
      <c r="JL159" s="71"/>
      <c r="JM159" s="71"/>
    </row>
    <row r="160" spans="1:273" s="44" customFormat="1" ht="22.5" customHeight="1" x14ac:dyDescent="0.25">
      <c r="A160" s="26">
        <v>154</v>
      </c>
      <c r="B160" s="40" t="s">
        <v>252</v>
      </c>
      <c r="C160" s="26" t="s">
        <v>917</v>
      </c>
      <c r="D160" s="40" t="s">
        <v>259</v>
      </c>
      <c r="E160" s="40" t="s">
        <v>205</v>
      </c>
      <c r="F160" s="45" t="s">
        <v>926</v>
      </c>
      <c r="G160" s="11">
        <v>46000</v>
      </c>
      <c r="H160" s="43">
        <v>1032.1400000000001</v>
      </c>
      <c r="I160" s="11">
        <v>25</v>
      </c>
      <c r="J160" s="43">
        <v>1320.2</v>
      </c>
      <c r="K160" s="29">
        <f t="shared" si="22"/>
        <v>3265.9999999999995</v>
      </c>
      <c r="L160" s="19">
        <f t="shared" si="23"/>
        <v>506.00000000000006</v>
      </c>
      <c r="M160" s="35">
        <v>1398.4</v>
      </c>
      <c r="N160" s="11">
        <f t="shared" si="24"/>
        <v>3261.4</v>
      </c>
      <c r="O160" s="11"/>
      <c r="P160" s="11">
        <f t="shared" si="25"/>
        <v>2718.6000000000004</v>
      </c>
      <c r="Q160" s="11">
        <f t="shared" si="26"/>
        <v>3775.7400000000002</v>
      </c>
      <c r="R160" s="11">
        <f t="shared" si="27"/>
        <v>7033.4</v>
      </c>
      <c r="S160" s="107">
        <f t="shared" si="28"/>
        <v>42224.26</v>
      </c>
      <c r="T160" s="20" t="s">
        <v>45</v>
      </c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  <c r="IW160" s="71"/>
      <c r="IX160" s="71"/>
      <c r="IY160" s="71"/>
      <c r="IZ160" s="71"/>
      <c r="JA160" s="71"/>
      <c r="JB160" s="71"/>
      <c r="JC160" s="71"/>
      <c r="JD160" s="71"/>
      <c r="JE160" s="71"/>
      <c r="JF160" s="71"/>
      <c r="JG160" s="71"/>
      <c r="JH160" s="71"/>
      <c r="JI160" s="71"/>
      <c r="JJ160" s="71"/>
      <c r="JK160" s="71"/>
      <c r="JL160" s="71"/>
      <c r="JM160" s="71"/>
    </row>
    <row r="161" spans="1:273" s="44" customFormat="1" ht="22.5" customHeight="1" x14ac:dyDescent="0.25">
      <c r="A161" s="26">
        <v>155</v>
      </c>
      <c r="B161" s="40" t="s">
        <v>253</v>
      </c>
      <c r="C161" s="26" t="s">
        <v>917</v>
      </c>
      <c r="D161" s="40" t="s">
        <v>259</v>
      </c>
      <c r="E161" s="40" t="s">
        <v>205</v>
      </c>
      <c r="F161" s="45" t="s">
        <v>925</v>
      </c>
      <c r="G161" s="11">
        <v>40000</v>
      </c>
      <c r="H161" s="46">
        <v>185.33</v>
      </c>
      <c r="I161" s="11">
        <v>25</v>
      </c>
      <c r="J161" s="43">
        <v>1148</v>
      </c>
      <c r="K161" s="29">
        <f t="shared" si="22"/>
        <v>2839.9999999999995</v>
      </c>
      <c r="L161" s="19">
        <f t="shared" si="23"/>
        <v>440.00000000000006</v>
      </c>
      <c r="M161" s="35">
        <v>1216</v>
      </c>
      <c r="N161" s="11">
        <f t="shared" si="24"/>
        <v>2836</v>
      </c>
      <c r="O161" s="11"/>
      <c r="P161" s="11">
        <f t="shared" si="25"/>
        <v>2364</v>
      </c>
      <c r="Q161" s="11">
        <f t="shared" si="26"/>
        <v>2574.33</v>
      </c>
      <c r="R161" s="11">
        <f t="shared" si="27"/>
        <v>6116</v>
      </c>
      <c r="S161" s="107">
        <f t="shared" si="28"/>
        <v>37425.67</v>
      </c>
      <c r="T161" s="20" t="s">
        <v>45</v>
      </c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  <c r="IW161" s="71"/>
      <c r="IX161" s="71"/>
      <c r="IY161" s="71"/>
      <c r="IZ161" s="71"/>
      <c r="JA161" s="71"/>
      <c r="JB161" s="71"/>
      <c r="JC161" s="71"/>
      <c r="JD161" s="71"/>
      <c r="JE161" s="71"/>
      <c r="JF161" s="71"/>
      <c r="JG161" s="71"/>
      <c r="JH161" s="71"/>
      <c r="JI161" s="71"/>
      <c r="JJ161" s="71"/>
      <c r="JK161" s="71"/>
      <c r="JL161" s="71"/>
      <c r="JM161" s="71"/>
    </row>
    <row r="162" spans="1:273" s="44" customFormat="1" ht="22.5" customHeight="1" x14ac:dyDescent="0.25">
      <c r="A162" s="26">
        <v>156</v>
      </c>
      <c r="B162" s="40" t="s">
        <v>255</v>
      </c>
      <c r="C162" s="26" t="s">
        <v>917</v>
      </c>
      <c r="D162" s="40" t="s">
        <v>259</v>
      </c>
      <c r="E162" s="40" t="s">
        <v>156</v>
      </c>
      <c r="F162" s="45" t="s">
        <v>925</v>
      </c>
      <c r="G162" s="11">
        <v>46000</v>
      </c>
      <c r="H162" s="43">
        <v>1032.1400000000001</v>
      </c>
      <c r="I162" s="11">
        <v>25</v>
      </c>
      <c r="J162" s="43">
        <v>1320.2</v>
      </c>
      <c r="K162" s="29">
        <f t="shared" si="22"/>
        <v>3265.9999999999995</v>
      </c>
      <c r="L162" s="19">
        <f t="shared" si="23"/>
        <v>506.00000000000006</v>
      </c>
      <c r="M162" s="35">
        <v>1398.4</v>
      </c>
      <c r="N162" s="11">
        <f t="shared" si="24"/>
        <v>3261.4</v>
      </c>
      <c r="O162" s="11"/>
      <c r="P162" s="11">
        <f t="shared" si="25"/>
        <v>2718.6000000000004</v>
      </c>
      <c r="Q162" s="11">
        <f t="shared" si="26"/>
        <v>3775.7400000000002</v>
      </c>
      <c r="R162" s="11">
        <f t="shared" si="27"/>
        <v>7033.4</v>
      </c>
      <c r="S162" s="107">
        <f t="shared" si="28"/>
        <v>42224.26</v>
      </c>
      <c r="T162" s="20" t="s">
        <v>45</v>
      </c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  <c r="IW162" s="71"/>
      <c r="IX162" s="71"/>
      <c r="IY162" s="71"/>
      <c r="IZ162" s="71"/>
      <c r="JA162" s="71"/>
      <c r="JB162" s="71"/>
      <c r="JC162" s="71"/>
      <c r="JD162" s="71"/>
      <c r="JE162" s="71"/>
      <c r="JF162" s="71"/>
      <c r="JG162" s="71"/>
      <c r="JH162" s="71"/>
      <c r="JI162" s="71"/>
      <c r="JJ162" s="71"/>
      <c r="JK162" s="71"/>
      <c r="JL162" s="71"/>
      <c r="JM162" s="71"/>
    </row>
    <row r="163" spans="1:273" s="44" customFormat="1" ht="22.5" customHeight="1" x14ac:dyDescent="0.25">
      <c r="A163" s="26">
        <v>157</v>
      </c>
      <c r="B163" s="40" t="s">
        <v>256</v>
      </c>
      <c r="C163" s="26" t="s">
        <v>918</v>
      </c>
      <c r="D163" s="40" t="s">
        <v>259</v>
      </c>
      <c r="E163" s="40" t="s">
        <v>156</v>
      </c>
      <c r="F163" s="45" t="s">
        <v>925</v>
      </c>
      <c r="G163" s="11">
        <v>42000</v>
      </c>
      <c r="H163" s="46">
        <v>0</v>
      </c>
      <c r="I163" s="11">
        <v>25</v>
      </c>
      <c r="J163" s="43">
        <v>1205.4000000000001</v>
      </c>
      <c r="K163" s="29">
        <f t="shared" si="22"/>
        <v>2981.9999999999995</v>
      </c>
      <c r="L163" s="19">
        <f t="shared" si="23"/>
        <v>462.00000000000006</v>
      </c>
      <c r="M163" s="35">
        <v>1276.8</v>
      </c>
      <c r="N163" s="11">
        <f t="shared" si="24"/>
        <v>2977.8</v>
      </c>
      <c r="O163" s="11"/>
      <c r="P163" s="11">
        <f t="shared" si="25"/>
        <v>2482.1999999999998</v>
      </c>
      <c r="Q163" s="11">
        <f t="shared" si="26"/>
        <v>2507.1999999999998</v>
      </c>
      <c r="R163" s="11">
        <f t="shared" si="27"/>
        <v>6421.7999999999993</v>
      </c>
      <c r="S163" s="107">
        <f t="shared" si="28"/>
        <v>39492.800000000003</v>
      </c>
      <c r="T163" s="20" t="s">
        <v>45</v>
      </c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  <c r="JC163" s="71"/>
      <c r="JD163" s="71"/>
      <c r="JE163" s="71"/>
      <c r="JF163" s="71"/>
      <c r="JG163" s="71"/>
      <c r="JH163" s="71"/>
      <c r="JI163" s="71"/>
      <c r="JJ163" s="71"/>
      <c r="JK163" s="71"/>
      <c r="JL163" s="71"/>
      <c r="JM163" s="71"/>
    </row>
    <row r="164" spans="1:273" s="47" customFormat="1" ht="22.5" customHeight="1" x14ac:dyDescent="0.25">
      <c r="A164" s="26">
        <v>158</v>
      </c>
      <c r="B164" s="40" t="s">
        <v>257</v>
      </c>
      <c r="C164" s="26" t="s">
        <v>917</v>
      </c>
      <c r="D164" s="40" t="s">
        <v>259</v>
      </c>
      <c r="E164" s="40" t="s">
        <v>108</v>
      </c>
      <c r="F164" s="45" t="s">
        <v>926</v>
      </c>
      <c r="G164" s="11">
        <v>50000</v>
      </c>
      <c r="H164" s="42">
        <v>1854</v>
      </c>
      <c r="I164" s="11">
        <v>25</v>
      </c>
      <c r="J164" s="43">
        <v>1435</v>
      </c>
      <c r="K164" s="29">
        <f t="shared" si="22"/>
        <v>3549.9999999999995</v>
      </c>
      <c r="L164" s="19">
        <f t="shared" si="23"/>
        <v>550</v>
      </c>
      <c r="M164" s="35">
        <v>1520</v>
      </c>
      <c r="N164" s="11">
        <f t="shared" si="24"/>
        <v>3545.0000000000005</v>
      </c>
      <c r="O164" s="11"/>
      <c r="P164" s="11">
        <f t="shared" si="25"/>
        <v>2955</v>
      </c>
      <c r="Q164" s="11">
        <f t="shared" si="26"/>
        <v>4834</v>
      </c>
      <c r="R164" s="11">
        <f t="shared" si="27"/>
        <v>7645</v>
      </c>
      <c r="S164" s="107">
        <f t="shared" si="28"/>
        <v>45166</v>
      </c>
      <c r="T164" s="20" t="s">
        <v>45</v>
      </c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  <c r="JC164" s="71"/>
      <c r="JD164" s="71"/>
      <c r="JE164" s="71"/>
      <c r="JF164" s="71"/>
      <c r="JG164" s="71"/>
      <c r="JH164" s="71"/>
      <c r="JI164" s="71"/>
      <c r="JJ164" s="71"/>
      <c r="JK164" s="71"/>
      <c r="JL164" s="71"/>
      <c r="JM164" s="71"/>
    </row>
    <row r="165" spans="1:273" s="44" customFormat="1" ht="22.5" customHeight="1" x14ac:dyDescent="0.25">
      <c r="A165" s="26">
        <v>159</v>
      </c>
      <c r="B165" s="40" t="s">
        <v>258</v>
      </c>
      <c r="C165" s="26" t="s">
        <v>917</v>
      </c>
      <c r="D165" s="40" t="s">
        <v>259</v>
      </c>
      <c r="E165" s="40" t="s">
        <v>37</v>
      </c>
      <c r="F165" s="45" t="s">
        <v>926</v>
      </c>
      <c r="G165" s="11">
        <v>26250</v>
      </c>
      <c r="H165" s="46">
        <v>0</v>
      </c>
      <c r="I165" s="11">
        <v>25</v>
      </c>
      <c r="J165" s="43">
        <v>753.38</v>
      </c>
      <c r="K165" s="29">
        <f t="shared" si="22"/>
        <v>1863.7499999999998</v>
      </c>
      <c r="L165" s="19">
        <f t="shared" si="23"/>
        <v>288.75000000000006</v>
      </c>
      <c r="M165" s="35">
        <v>798</v>
      </c>
      <c r="N165" s="11">
        <f t="shared" si="24"/>
        <v>1861.1250000000002</v>
      </c>
      <c r="O165" s="11"/>
      <c r="P165" s="11">
        <f t="shared" si="25"/>
        <v>1551.38</v>
      </c>
      <c r="Q165" s="11">
        <f t="shared" si="26"/>
        <v>1576.38</v>
      </c>
      <c r="R165" s="11">
        <f t="shared" si="27"/>
        <v>4013.625</v>
      </c>
      <c r="S165" s="107">
        <f t="shared" si="28"/>
        <v>24673.62</v>
      </c>
      <c r="T165" s="20" t="s">
        <v>45</v>
      </c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  <c r="IW165" s="71"/>
      <c r="IX165" s="71"/>
      <c r="IY165" s="71"/>
      <c r="IZ165" s="71"/>
      <c r="JA165" s="71"/>
      <c r="JB165" s="71"/>
      <c r="JC165" s="71"/>
      <c r="JD165" s="71"/>
      <c r="JE165" s="71"/>
      <c r="JF165" s="71"/>
      <c r="JG165" s="71"/>
      <c r="JH165" s="71"/>
      <c r="JI165" s="71"/>
      <c r="JJ165" s="71"/>
      <c r="JK165" s="71"/>
      <c r="JL165" s="71"/>
      <c r="JM165" s="71"/>
    </row>
    <row r="166" spans="1:273" s="44" customFormat="1" ht="22.5" customHeight="1" x14ac:dyDescent="0.25">
      <c r="A166" s="26">
        <v>160</v>
      </c>
      <c r="B166" s="40" t="s">
        <v>254</v>
      </c>
      <c r="C166" s="26" t="s">
        <v>917</v>
      </c>
      <c r="D166" s="40" t="s">
        <v>259</v>
      </c>
      <c r="E166" s="40" t="s">
        <v>66</v>
      </c>
      <c r="F166" s="45" t="s">
        <v>926</v>
      </c>
      <c r="G166" s="11">
        <v>23000</v>
      </c>
      <c r="H166" s="46">
        <v>0</v>
      </c>
      <c r="I166" s="11">
        <v>25</v>
      </c>
      <c r="J166" s="43">
        <v>660.1</v>
      </c>
      <c r="K166" s="29">
        <f t="shared" si="22"/>
        <v>1632.9999999999998</v>
      </c>
      <c r="L166" s="19">
        <f t="shared" si="23"/>
        <v>253.00000000000003</v>
      </c>
      <c r="M166" s="35">
        <v>699.2</v>
      </c>
      <c r="N166" s="11">
        <f t="shared" si="24"/>
        <v>1630.7</v>
      </c>
      <c r="O166" s="11"/>
      <c r="P166" s="11">
        <f t="shared" si="25"/>
        <v>1359.3000000000002</v>
      </c>
      <c r="Q166" s="11">
        <f t="shared" si="26"/>
        <v>1384.3000000000002</v>
      </c>
      <c r="R166" s="11">
        <f t="shared" si="27"/>
        <v>3516.7</v>
      </c>
      <c r="S166" s="107">
        <f t="shared" si="28"/>
        <v>21615.7</v>
      </c>
      <c r="T166" s="20" t="s">
        <v>45</v>
      </c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  <c r="IW166" s="71"/>
      <c r="IX166" s="71"/>
      <c r="IY166" s="71"/>
      <c r="IZ166" s="71"/>
      <c r="JA166" s="71"/>
      <c r="JB166" s="71"/>
      <c r="JC166" s="71"/>
      <c r="JD166" s="71"/>
      <c r="JE166" s="71"/>
      <c r="JF166" s="71"/>
      <c r="JG166" s="71"/>
      <c r="JH166" s="71"/>
      <c r="JI166" s="71"/>
      <c r="JJ166" s="71"/>
      <c r="JK166" s="71"/>
      <c r="JL166" s="71"/>
      <c r="JM166" s="71"/>
    </row>
    <row r="167" spans="1:273" s="44" customFormat="1" ht="22.5" customHeight="1" x14ac:dyDescent="0.25">
      <c r="A167" s="26">
        <v>161</v>
      </c>
      <c r="B167" s="40" t="s">
        <v>263</v>
      </c>
      <c r="C167" s="26" t="s">
        <v>917</v>
      </c>
      <c r="D167" s="40" t="s">
        <v>262</v>
      </c>
      <c r="E167" s="40" t="s">
        <v>196</v>
      </c>
      <c r="F167" s="45" t="s">
        <v>926</v>
      </c>
      <c r="G167" s="11">
        <v>100000</v>
      </c>
      <c r="H167" s="42">
        <v>12105.37</v>
      </c>
      <c r="I167" s="11">
        <v>25</v>
      </c>
      <c r="J167" s="43">
        <v>2870</v>
      </c>
      <c r="K167" s="29">
        <f t="shared" si="22"/>
        <v>7099.9999999999991</v>
      </c>
      <c r="L167" s="19">
        <f t="shared" si="23"/>
        <v>1100</v>
      </c>
      <c r="M167" s="35">
        <v>3040</v>
      </c>
      <c r="N167" s="11">
        <f t="shared" si="24"/>
        <v>7090.0000000000009</v>
      </c>
      <c r="O167" s="11"/>
      <c r="P167" s="11">
        <f t="shared" si="25"/>
        <v>5910</v>
      </c>
      <c r="Q167" s="11">
        <f t="shared" si="26"/>
        <v>18040.370000000003</v>
      </c>
      <c r="R167" s="11">
        <f t="shared" si="27"/>
        <v>15290</v>
      </c>
      <c r="S167" s="107">
        <f t="shared" si="28"/>
        <v>81959.63</v>
      </c>
      <c r="T167" s="20" t="s">
        <v>45</v>
      </c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  <c r="IW167" s="71"/>
      <c r="IX167" s="71"/>
      <c r="IY167" s="71"/>
      <c r="IZ167" s="71"/>
      <c r="JA167" s="71"/>
      <c r="JB167" s="71"/>
      <c r="JC167" s="71"/>
      <c r="JD167" s="71"/>
      <c r="JE167" s="71"/>
      <c r="JF167" s="71"/>
      <c r="JG167" s="71"/>
      <c r="JH167" s="71"/>
      <c r="JI167" s="71"/>
      <c r="JJ167" s="71"/>
      <c r="JK167" s="71"/>
      <c r="JL167" s="71"/>
      <c r="JM167" s="71"/>
    </row>
    <row r="168" spans="1:273" s="44" customFormat="1" ht="22.5" customHeight="1" x14ac:dyDescent="0.25">
      <c r="A168" s="26">
        <v>162</v>
      </c>
      <c r="B168" s="40" t="s">
        <v>1103</v>
      </c>
      <c r="C168" s="26" t="s">
        <v>917</v>
      </c>
      <c r="D168" s="40" t="s">
        <v>262</v>
      </c>
      <c r="E168" s="40" t="s">
        <v>266</v>
      </c>
      <c r="F168" s="45" t="s">
        <v>926</v>
      </c>
      <c r="G168" s="11">
        <v>46000</v>
      </c>
      <c r="H168" s="46">
        <v>0</v>
      </c>
      <c r="I168" s="11">
        <v>25</v>
      </c>
      <c r="J168" s="43">
        <v>1320.2</v>
      </c>
      <c r="K168" s="29">
        <f t="shared" si="22"/>
        <v>3265.9999999999995</v>
      </c>
      <c r="L168" s="19">
        <f t="shared" si="23"/>
        <v>506.00000000000006</v>
      </c>
      <c r="M168" s="35">
        <v>1398.4</v>
      </c>
      <c r="N168" s="11">
        <f t="shared" si="24"/>
        <v>3261.4</v>
      </c>
      <c r="O168" s="11"/>
      <c r="P168" s="11">
        <f t="shared" si="25"/>
        <v>2718.6000000000004</v>
      </c>
      <c r="Q168" s="11">
        <f t="shared" si="26"/>
        <v>2743.6000000000004</v>
      </c>
      <c r="R168" s="11">
        <f t="shared" si="27"/>
        <v>7033.4</v>
      </c>
      <c r="S168" s="107">
        <f t="shared" si="28"/>
        <v>43256.4</v>
      </c>
      <c r="T168" s="20" t="s">
        <v>45</v>
      </c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  <c r="IW168" s="71"/>
      <c r="IX168" s="71"/>
      <c r="IY168" s="71"/>
      <c r="IZ168" s="71"/>
      <c r="JA168" s="71"/>
      <c r="JB168" s="71"/>
      <c r="JC168" s="71"/>
      <c r="JD168" s="71"/>
      <c r="JE168" s="71"/>
      <c r="JF168" s="71"/>
      <c r="JG168" s="71"/>
      <c r="JH168" s="71"/>
      <c r="JI168" s="71"/>
      <c r="JJ168" s="71"/>
      <c r="JK168" s="71"/>
      <c r="JL168" s="71"/>
      <c r="JM168" s="71"/>
    </row>
    <row r="169" spans="1:273" s="44" customFormat="1" ht="22.5" customHeight="1" x14ac:dyDescent="0.25">
      <c r="A169" s="26">
        <v>163</v>
      </c>
      <c r="B169" s="40" t="s">
        <v>265</v>
      </c>
      <c r="C169" s="26" t="s">
        <v>917</v>
      </c>
      <c r="D169" s="40" t="s">
        <v>262</v>
      </c>
      <c r="E169" s="40" t="s">
        <v>205</v>
      </c>
      <c r="F169" s="45" t="s">
        <v>926</v>
      </c>
      <c r="G169" s="11">
        <v>46000</v>
      </c>
      <c r="H169" s="43">
        <v>1289.46</v>
      </c>
      <c r="I169" s="11">
        <v>25</v>
      </c>
      <c r="J169" s="43">
        <v>1320.2</v>
      </c>
      <c r="K169" s="29">
        <f t="shared" si="22"/>
        <v>3265.9999999999995</v>
      </c>
      <c r="L169" s="19">
        <f t="shared" si="23"/>
        <v>506.00000000000006</v>
      </c>
      <c r="M169" s="35">
        <v>1398.4</v>
      </c>
      <c r="N169" s="11">
        <f t="shared" si="24"/>
        <v>3261.4</v>
      </c>
      <c r="O169" s="11"/>
      <c r="P169" s="11">
        <f t="shared" si="25"/>
        <v>2718.6000000000004</v>
      </c>
      <c r="Q169" s="11">
        <f t="shared" si="26"/>
        <v>4033.06</v>
      </c>
      <c r="R169" s="11">
        <f t="shared" si="27"/>
        <v>7033.4</v>
      </c>
      <c r="S169" s="107">
        <f t="shared" si="28"/>
        <v>41966.94</v>
      </c>
      <c r="T169" s="20" t="s">
        <v>45</v>
      </c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  <c r="IW169" s="71"/>
      <c r="IX169" s="71"/>
      <c r="IY169" s="71"/>
      <c r="IZ169" s="71"/>
      <c r="JA169" s="71"/>
      <c r="JB169" s="71"/>
      <c r="JC169" s="71"/>
      <c r="JD169" s="71"/>
      <c r="JE169" s="71"/>
      <c r="JF169" s="71"/>
      <c r="JG169" s="71"/>
      <c r="JH169" s="71"/>
      <c r="JI169" s="71"/>
      <c r="JJ169" s="71"/>
      <c r="JK169" s="71"/>
      <c r="JL169" s="71"/>
      <c r="JM169" s="71"/>
    </row>
    <row r="170" spans="1:273" s="44" customFormat="1" ht="22.5" customHeight="1" x14ac:dyDescent="0.25">
      <c r="A170" s="26">
        <v>164</v>
      </c>
      <c r="B170" s="40" t="s">
        <v>264</v>
      </c>
      <c r="C170" s="26" t="s">
        <v>917</v>
      </c>
      <c r="D170" s="40" t="s">
        <v>262</v>
      </c>
      <c r="E170" s="40" t="s">
        <v>37</v>
      </c>
      <c r="F170" s="45" t="s">
        <v>925</v>
      </c>
      <c r="G170" s="11">
        <v>40000</v>
      </c>
      <c r="H170" s="46">
        <v>442.65</v>
      </c>
      <c r="I170" s="11">
        <v>25</v>
      </c>
      <c r="J170" s="43">
        <v>1148</v>
      </c>
      <c r="K170" s="29">
        <f t="shared" si="22"/>
        <v>2839.9999999999995</v>
      </c>
      <c r="L170" s="19">
        <f t="shared" si="23"/>
        <v>440.00000000000006</v>
      </c>
      <c r="M170" s="35">
        <v>1216</v>
      </c>
      <c r="N170" s="11">
        <f t="shared" si="24"/>
        <v>2836</v>
      </c>
      <c r="O170" s="11"/>
      <c r="P170" s="11">
        <f t="shared" si="25"/>
        <v>2364</v>
      </c>
      <c r="Q170" s="11">
        <f t="shared" si="26"/>
        <v>2831.65</v>
      </c>
      <c r="R170" s="11">
        <f t="shared" si="27"/>
        <v>6116</v>
      </c>
      <c r="S170" s="107">
        <f t="shared" si="28"/>
        <v>37168.35</v>
      </c>
      <c r="T170" s="20" t="s">
        <v>45</v>
      </c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  <c r="IW170" s="71"/>
      <c r="IX170" s="71"/>
      <c r="IY170" s="71"/>
      <c r="IZ170" s="71"/>
      <c r="JA170" s="71"/>
      <c r="JB170" s="71"/>
      <c r="JC170" s="71"/>
      <c r="JD170" s="71"/>
      <c r="JE170" s="71"/>
      <c r="JF170" s="71"/>
      <c r="JG170" s="71"/>
      <c r="JH170" s="71"/>
      <c r="JI170" s="71"/>
      <c r="JJ170" s="71"/>
      <c r="JK170" s="71"/>
      <c r="JL170" s="71"/>
      <c r="JM170" s="71"/>
    </row>
    <row r="171" spans="1:273" s="44" customFormat="1" ht="22.5" customHeight="1" x14ac:dyDescent="0.25">
      <c r="A171" s="26">
        <v>165</v>
      </c>
      <c r="B171" s="40" t="s">
        <v>176</v>
      </c>
      <c r="C171" s="26" t="s">
        <v>917</v>
      </c>
      <c r="D171" s="40" t="s">
        <v>177</v>
      </c>
      <c r="E171" s="40" t="s">
        <v>121</v>
      </c>
      <c r="F171" s="45" t="s">
        <v>925</v>
      </c>
      <c r="G171" s="11">
        <v>35000</v>
      </c>
      <c r="H171" s="46">
        <v>0</v>
      </c>
      <c r="I171" s="11">
        <v>25</v>
      </c>
      <c r="J171" s="43">
        <v>1004.5</v>
      </c>
      <c r="K171" s="29">
        <f t="shared" si="22"/>
        <v>2485</v>
      </c>
      <c r="L171" s="19">
        <f t="shared" si="23"/>
        <v>385.00000000000006</v>
      </c>
      <c r="M171" s="35">
        <v>1064</v>
      </c>
      <c r="N171" s="11">
        <f t="shared" si="24"/>
        <v>2481.5</v>
      </c>
      <c r="O171" s="11"/>
      <c r="P171" s="11">
        <f t="shared" si="25"/>
        <v>2068.5</v>
      </c>
      <c r="Q171" s="11">
        <f t="shared" si="26"/>
        <v>2093.5</v>
      </c>
      <c r="R171" s="11">
        <f t="shared" si="27"/>
        <v>5351.5</v>
      </c>
      <c r="S171" s="107">
        <f t="shared" si="28"/>
        <v>32906.5</v>
      </c>
      <c r="T171" s="20" t="s">
        <v>45</v>
      </c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  <c r="IW171" s="71"/>
      <c r="IX171" s="71"/>
      <c r="IY171" s="71"/>
      <c r="IZ171" s="71"/>
      <c r="JA171" s="71"/>
      <c r="JB171" s="71"/>
      <c r="JC171" s="71"/>
      <c r="JD171" s="71"/>
      <c r="JE171" s="71"/>
      <c r="JF171" s="71"/>
      <c r="JG171" s="71"/>
      <c r="JH171" s="71"/>
      <c r="JI171" s="71"/>
      <c r="JJ171" s="71"/>
      <c r="JK171" s="71"/>
      <c r="JL171" s="71"/>
      <c r="JM171" s="71"/>
    </row>
    <row r="172" spans="1:273" s="44" customFormat="1" ht="22.5" customHeight="1" x14ac:dyDescent="0.25">
      <c r="A172" s="26">
        <v>166</v>
      </c>
      <c r="B172" s="40" t="s">
        <v>234</v>
      </c>
      <c r="C172" s="26" t="s">
        <v>917</v>
      </c>
      <c r="D172" s="40" t="s">
        <v>232</v>
      </c>
      <c r="E172" s="40" t="s">
        <v>167</v>
      </c>
      <c r="F172" s="45" t="s">
        <v>925</v>
      </c>
      <c r="G172" s="11">
        <v>61000</v>
      </c>
      <c r="H172" s="42">
        <v>0</v>
      </c>
      <c r="I172" s="11">
        <v>25</v>
      </c>
      <c r="J172" s="43">
        <v>1750.7</v>
      </c>
      <c r="K172" s="29">
        <f t="shared" si="22"/>
        <v>4331</v>
      </c>
      <c r="L172" s="19">
        <f t="shared" si="23"/>
        <v>671.00000000000011</v>
      </c>
      <c r="M172" s="35">
        <v>1854.4</v>
      </c>
      <c r="N172" s="11">
        <f t="shared" si="24"/>
        <v>4324.9000000000005</v>
      </c>
      <c r="O172" s="11"/>
      <c r="P172" s="11">
        <f t="shared" si="25"/>
        <v>3605.1000000000004</v>
      </c>
      <c r="Q172" s="11">
        <f t="shared" si="26"/>
        <v>3630.1000000000004</v>
      </c>
      <c r="R172" s="11">
        <f t="shared" si="27"/>
        <v>9326.9000000000015</v>
      </c>
      <c r="S172" s="107">
        <f t="shared" si="28"/>
        <v>57369.9</v>
      </c>
      <c r="T172" s="20" t="s">
        <v>45</v>
      </c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  <c r="IW172" s="71"/>
      <c r="IX172" s="71"/>
      <c r="IY172" s="71"/>
      <c r="IZ172" s="71"/>
      <c r="JA172" s="71"/>
      <c r="JB172" s="71"/>
      <c r="JC172" s="71"/>
      <c r="JD172" s="71"/>
      <c r="JE172" s="71"/>
      <c r="JF172" s="71"/>
      <c r="JG172" s="71"/>
      <c r="JH172" s="71"/>
      <c r="JI172" s="71"/>
      <c r="JJ172" s="71"/>
      <c r="JK172" s="71"/>
      <c r="JL172" s="71"/>
      <c r="JM172" s="71"/>
    </row>
    <row r="173" spans="1:273" s="44" customFormat="1" ht="22.5" customHeight="1" x14ac:dyDescent="0.25">
      <c r="A173" s="26">
        <v>167</v>
      </c>
      <c r="B173" s="40" t="s">
        <v>233</v>
      </c>
      <c r="C173" s="26" t="s">
        <v>917</v>
      </c>
      <c r="D173" s="40" t="s">
        <v>232</v>
      </c>
      <c r="E173" s="40" t="s">
        <v>235</v>
      </c>
      <c r="F173" s="45" t="s">
        <v>925</v>
      </c>
      <c r="G173" s="11">
        <v>50000</v>
      </c>
      <c r="H173" s="42">
        <v>1339.36</v>
      </c>
      <c r="I173" s="11">
        <v>25</v>
      </c>
      <c r="J173" s="43">
        <v>1435</v>
      </c>
      <c r="K173" s="29">
        <f t="shared" si="22"/>
        <v>3549.9999999999995</v>
      </c>
      <c r="L173" s="19">
        <f t="shared" si="23"/>
        <v>550</v>
      </c>
      <c r="M173" s="35">
        <v>1520</v>
      </c>
      <c r="N173" s="11">
        <f t="shared" si="24"/>
        <v>3545.0000000000005</v>
      </c>
      <c r="O173" s="11"/>
      <c r="P173" s="11">
        <f t="shared" si="25"/>
        <v>2955</v>
      </c>
      <c r="Q173" s="11">
        <f t="shared" si="26"/>
        <v>4319.3599999999997</v>
      </c>
      <c r="R173" s="11">
        <f t="shared" si="27"/>
        <v>7645</v>
      </c>
      <c r="S173" s="107">
        <f t="shared" si="28"/>
        <v>45680.639999999999</v>
      </c>
      <c r="T173" s="20" t="s">
        <v>45</v>
      </c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  <c r="IW173" s="71"/>
      <c r="IX173" s="71"/>
      <c r="IY173" s="71"/>
      <c r="IZ173" s="71"/>
      <c r="JA173" s="71"/>
      <c r="JB173" s="71"/>
      <c r="JC173" s="71"/>
      <c r="JD173" s="71"/>
      <c r="JE173" s="71"/>
      <c r="JF173" s="71"/>
      <c r="JG173" s="71"/>
      <c r="JH173" s="71"/>
      <c r="JI173" s="71"/>
      <c r="JJ173" s="71"/>
      <c r="JK173" s="71"/>
      <c r="JL173" s="71"/>
      <c r="JM173" s="71"/>
    </row>
    <row r="174" spans="1:273" s="44" customFormat="1" ht="22.5" customHeight="1" x14ac:dyDescent="0.25">
      <c r="A174" s="26">
        <v>168</v>
      </c>
      <c r="B174" s="40" t="s">
        <v>179</v>
      </c>
      <c r="C174" s="26" t="s">
        <v>917</v>
      </c>
      <c r="D174" s="40" t="s">
        <v>178</v>
      </c>
      <c r="E174" s="40" t="s">
        <v>182</v>
      </c>
      <c r="F174" s="45" t="s">
        <v>925</v>
      </c>
      <c r="G174" s="11">
        <v>90000</v>
      </c>
      <c r="H174" s="42">
        <v>9324.25</v>
      </c>
      <c r="I174" s="11">
        <v>25</v>
      </c>
      <c r="J174" s="43">
        <v>2583</v>
      </c>
      <c r="K174" s="29">
        <f t="shared" si="22"/>
        <v>6389.9999999999991</v>
      </c>
      <c r="L174" s="19">
        <f t="shared" si="23"/>
        <v>990.00000000000011</v>
      </c>
      <c r="M174" s="35">
        <v>2736</v>
      </c>
      <c r="N174" s="11">
        <f t="shared" si="24"/>
        <v>6381</v>
      </c>
      <c r="O174" s="11"/>
      <c r="P174" s="11">
        <f t="shared" si="25"/>
        <v>5319</v>
      </c>
      <c r="Q174" s="11">
        <f t="shared" si="26"/>
        <v>14668.25</v>
      </c>
      <c r="R174" s="11">
        <f t="shared" si="27"/>
        <v>13761</v>
      </c>
      <c r="S174" s="107">
        <f t="shared" si="28"/>
        <v>75331.75</v>
      </c>
      <c r="T174" s="20" t="s">
        <v>45</v>
      </c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  <c r="IW174" s="71"/>
      <c r="IX174" s="71"/>
      <c r="IY174" s="71"/>
      <c r="IZ174" s="71"/>
      <c r="JA174" s="71"/>
      <c r="JB174" s="71"/>
      <c r="JC174" s="71"/>
      <c r="JD174" s="71"/>
      <c r="JE174" s="71"/>
      <c r="JF174" s="71"/>
      <c r="JG174" s="71"/>
      <c r="JH174" s="71"/>
      <c r="JI174" s="71"/>
      <c r="JJ174" s="71"/>
      <c r="JK174" s="71"/>
      <c r="JL174" s="71"/>
      <c r="JM174" s="71"/>
    </row>
    <row r="175" spans="1:273" s="44" customFormat="1" ht="22.5" customHeight="1" x14ac:dyDescent="0.25">
      <c r="A175" s="26">
        <v>169</v>
      </c>
      <c r="B175" s="40" t="s">
        <v>985</v>
      </c>
      <c r="C175" s="26" t="s">
        <v>984</v>
      </c>
      <c r="D175" s="40" t="s">
        <v>178</v>
      </c>
      <c r="E175" s="40" t="s">
        <v>986</v>
      </c>
      <c r="F175" s="45" t="s">
        <v>925</v>
      </c>
      <c r="G175" s="11">
        <v>25000</v>
      </c>
      <c r="H175" s="46">
        <v>0</v>
      </c>
      <c r="I175" s="11">
        <v>25</v>
      </c>
      <c r="J175" s="43">
        <v>717.5</v>
      </c>
      <c r="K175" s="29">
        <f t="shared" si="22"/>
        <v>1774.9999999999998</v>
      </c>
      <c r="L175" s="19">
        <f t="shared" si="23"/>
        <v>275</v>
      </c>
      <c r="M175" s="35">
        <v>760</v>
      </c>
      <c r="N175" s="11">
        <f t="shared" si="24"/>
        <v>1772.5000000000002</v>
      </c>
      <c r="O175" s="11"/>
      <c r="P175" s="11">
        <f t="shared" si="25"/>
        <v>1477.5</v>
      </c>
      <c r="Q175" s="11">
        <f t="shared" si="26"/>
        <v>1502.5</v>
      </c>
      <c r="R175" s="11">
        <f t="shared" si="27"/>
        <v>3822.5</v>
      </c>
      <c r="S175" s="107">
        <f t="shared" si="28"/>
        <v>23497.5</v>
      </c>
      <c r="T175" s="20" t="s">
        <v>45</v>
      </c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  <c r="IW175" s="71"/>
      <c r="IX175" s="71"/>
      <c r="IY175" s="71"/>
      <c r="IZ175" s="71"/>
      <c r="JA175" s="71"/>
      <c r="JB175" s="71"/>
      <c r="JC175" s="71"/>
      <c r="JD175" s="71"/>
      <c r="JE175" s="71"/>
      <c r="JF175" s="71"/>
      <c r="JG175" s="71"/>
      <c r="JH175" s="71"/>
      <c r="JI175" s="71"/>
      <c r="JJ175" s="71"/>
      <c r="JK175" s="71"/>
      <c r="JL175" s="71"/>
      <c r="JM175" s="71"/>
    </row>
    <row r="176" spans="1:273" s="44" customFormat="1" ht="22.5" customHeight="1" x14ac:dyDescent="0.25">
      <c r="A176" s="26">
        <v>170</v>
      </c>
      <c r="B176" s="40" t="s">
        <v>1100</v>
      </c>
      <c r="C176" s="26" t="s">
        <v>918</v>
      </c>
      <c r="D176" s="40" t="s">
        <v>178</v>
      </c>
      <c r="E176" s="40" t="s">
        <v>1006</v>
      </c>
      <c r="F176" s="45" t="s">
        <v>925</v>
      </c>
      <c r="G176" s="11">
        <v>25000</v>
      </c>
      <c r="H176" s="46">
        <v>0</v>
      </c>
      <c r="I176" s="11">
        <v>25</v>
      </c>
      <c r="J176" s="43">
        <v>717.5</v>
      </c>
      <c r="K176" s="29">
        <f t="shared" si="22"/>
        <v>1774.9999999999998</v>
      </c>
      <c r="L176" s="19">
        <f t="shared" si="23"/>
        <v>275</v>
      </c>
      <c r="M176" s="35">
        <v>760</v>
      </c>
      <c r="N176" s="11">
        <f t="shared" si="24"/>
        <v>1772.5000000000002</v>
      </c>
      <c r="O176" s="11"/>
      <c r="P176" s="11">
        <f t="shared" si="25"/>
        <v>1477.5</v>
      </c>
      <c r="Q176" s="11">
        <f t="shared" si="26"/>
        <v>1502.5</v>
      </c>
      <c r="R176" s="11">
        <f t="shared" si="27"/>
        <v>3822.5</v>
      </c>
      <c r="S176" s="107">
        <f t="shared" si="28"/>
        <v>23497.5</v>
      </c>
      <c r="T176" s="20" t="s">
        <v>45</v>
      </c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  <c r="IW176" s="71"/>
      <c r="IX176" s="71"/>
      <c r="IY176" s="71"/>
      <c r="IZ176" s="71"/>
      <c r="JA176" s="71"/>
      <c r="JB176" s="71"/>
      <c r="JC176" s="71"/>
      <c r="JD176" s="71"/>
      <c r="JE176" s="71"/>
      <c r="JF176" s="71"/>
      <c r="JG176" s="71"/>
      <c r="JH176" s="71"/>
      <c r="JI176" s="71"/>
      <c r="JJ176" s="71"/>
      <c r="JK176" s="71"/>
      <c r="JL176" s="71"/>
      <c r="JM176" s="71"/>
    </row>
    <row r="177" spans="1:273" s="44" customFormat="1" ht="22.5" customHeight="1" x14ac:dyDescent="0.25">
      <c r="A177" s="26">
        <v>171</v>
      </c>
      <c r="B177" s="40" t="s">
        <v>180</v>
      </c>
      <c r="C177" s="26" t="s">
        <v>917</v>
      </c>
      <c r="D177" s="40" t="s">
        <v>178</v>
      </c>
      <c r="E177" s="40" t="s">
        <v>37</v>
      </c>
      <c r="F177" s="45" t="s">
        <v>926</v>
      </c>
      <c r="G177" s="11">
        <v>25000</v>
      </c>
      <c r="H177" s="46">
        <v>0</v>
      </c>
      <c r="I177" s="11">
        <v>25</v>
      </c>
      <c r="J177" s="43">
        <v>717.5</v>
      </c>
      <c r="K177" s="29">
        <f t="shared" si="22"/>
        <v>1774.9999999999998</v>
      </c>
      <c r="L177" s="19">
        <f t="shared" si="23"/>
        <v>275</v>
      </c>
      <c r="M177" s="35">
        <v>760</v>
      </c>
      <c r="N177" s="11">
        <f t="shared" si="24"/>
        <v>1772.5000000000002</v>
      </c>
      <c r="O177" s="11"/>
      <c r="P177" s="11">
        <f t="shared" si="25"/>
        <v>1477.5</v>
      </c>
      <c r="Q177" s="11">
        <f t="shared" si="26"/>
        <v>1502.5</v>
      </c>
      <c r="R177" s="11">
        <f t="shared" si="27"/>
        <v>3822.5</v>
      </c>
      <c r="S177" s="107">
        <f t="shared" si="28"/>
        <v>23497.5</v>
      </c>
      <c r="T177" s="20" t="s">
        <v>45</v>
      </c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  <c r="IW177" s="71"/>
      <c r="IX177" s="71"/>
      <c r="IY177" s="71"/>
      <c r="IZ177" s="71"/>
      <c r="JA177" s="71"/>
      <c r="JB177" s="71"/>
      <c r="JC177" s="71"/>
      <c r="JD177" s="71"/>
      <c r="JE177" s="71"/>
      <c r="JF177" s="71"/>
      <c r="JG177" s="71"/>
      <c r="JH177" s="71"/>
      <c r="JI177" s="71"/>
      <c r="JJ177" s="71"/>
      <c r="JK177" s="71"/>
      <c r="JL177" s="71"/>
      <c r="JM177" s="71"/>
    </row>
    <row r="178" spans="1:273" s="44" customFormat="1" ht="22.5" customHeight="1" x14ac:dyDescent="0.25">
      <c r="A178" s="26">
        <v>172</v>
      </c>
      <c r="B178" s="40" t="s">
        <v>181</v>
      </c>
      <c r="C178" s="26" t="s">
        <v>918</v>
      </c>
      <c r="D178" s="40" t="s">
        <v>178</v>
      </c>
      <c r="E178" s="40" t="s">
        <v>41</v>
      </c>
      <c r="F178" s="45" t="s">
        <v>926</v>
      </c>
      <c r="G178" s="11">
        <v>25000</v>
      </c>
      <c r="H178" s="46">
        <v>0</v>
      </c>
      <c r="I178" s="11">
        <v>25</v>
      </c>
      <c r="J178" s="43">
        <v>717.5</v>
      </c>
      <c r="K178" s="29">
        <f t="shared" si="22"/>
        <v>1774.9999999999998</v>
      </c>
      <c r="L178" s="19">
        <f t="shared" si="23"/>
        <v>275</v>
      </c>
      <c r="M178" s="35">
        <v>760</v>
      </c>
      <c r="N178" s="11">
        <f t="shared" si="24"/>
        <v>1772.5000000000002</v>
      </c>
      <c r="O178" s="11"/>
      <c r="P178" s="11">
        <f t="shared" si="25"/>
        <v>1477.5</v>
      </c>
      <c r="Q178" s="11">
        <f t="shared" si="26"/>
        <v>1502.5</v>
      </c>
      <c r="R178" s="11">
        <f t="shared" si="27"/>
        <v>3822.5</v>
      </c>
      <c r="S178" s="107">
        <f t="shared" si="28"/>
        <v>23497.5</v>
      </c>
      <c r="T178" s="20" t="s">
        <v>45</v>
      </c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  <c r="IW178" s="71"/>
      <c r="IX178" s="71"/>
      <c r="IY178" s="71"/>
      <c r="IZ178" s="71"/>
      <c r="JA178" s="71"/>
      <c r="JB178" s="71"/>
      <c r="JC178" s="71"/>
      <c r="JD178" s="71"/>
      <c r="JE178" s="71"/>
      <c r="JF178" s="71"/>
      <c r="JG178" s="71"/>
      <c r="JH178" s="71"/>
      <c r="JI178" s="71"/>
      <c r="JJ178" s="71"/>
      <c r="JK178" s="71"/>
      <c r="JL178" s="71"/>
      <c r="JM178" s="71"/>
    </row>
    <row r="179" spans="1:273" s="44" customFormat="1" ht="22.5" customHeight="1" x14ac:dyDescent="0.25">
      <c r="A179" s="26">
        <v>173</v>
      </c>
      <c r="B179" s="40" t="s">
        <v>1051</v>
      </c>
      <c r="C179" s="26" t="s">
        <v>918</v>
      </c>
      <c r="D179" s="40" t="s">
        <v>178</v>
      </c>
      <c r="E179" s="40" t="s">
        <v>1006</v>
      </c>
      <c r="F179" s="45" t="s">
        <v>921</v>
      </c>
      <c r="G179" s="11">
        <v>40000</v>
      </c>
      <c r="H179" s="46">
        <v>442.65</v>
      </c>
      <c r="I179" s="11">
        <v>25</v>
      </c>
      <c r="J179" s="43">
        <v>1148</v>
      </c>
      <c r="K179" s="29">
        <f t="shared" si="22"/>
        <v>2839.9999999999995</v>
      </c>
      <c r="L179" s="19">
        <f t="shared" si="23"/>
        <v>440.00000000000006</v>
      </c>
      <c r="M179" s="35">
        <v>1216</v>
      </c>
      <c r="N179" s="11">
        <f t="shared" si="24"/>
        <v>2836</v>
      </c>
      <c r="O179" s="11"/>
      <c r="P179" s="11">
        <f t="shared" si="25"/>
        <v>2364</v>
      </c>
      <c r="Q179" s="11">
        <f t="shared" si="26"/>
        <v>2831.65</v>
      </c>
      <c r="R179" s="11">
        <f t="shared" si="27"/>
        <v>6116</v>
      </c>
      <c r="S179" s="107">
        <f t="shared" si="28"/>
        <v>37168.35</v>
      </c>
      <c r="T179" s="20" t="s">
        <v>45</v>
      </c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  <c r="IW179" s="71"/>
      <c r="IX179" s="71"/>
      <c r="IY179" s="71"/>
      <c r="IZ179" s="71"/>
      <c r="JA179" s="71"/>
      <c r="JB179" s="71"/>
      <c r="JC179" s="71"/>
      <c r="JD179" s="71"/>
      <c r="JE179" s="71"/>
      <c r="JF179" s="71"/>
      <c r="JG179" s="71"/>
      <c r="JH179" s="71"/>
      <c r="JI179" s="71"/>
      <c r="JJ179" s="71"/>
      <c r="JK179" s="71"/>
      <c r="JL179" s="71"/>
      <c r="JM179" s="71"/>
    </row>
    <row r="180" spans="1:273" s="44" customFormat="1" ht="22.5" customHeight="1" x14ac:dyDescent="0.25">
      <c r="A180" s="26">
        <v>174</v>
      </c>
      <c r="B180" s="40" t="s">
        <v>1063</v>
      </c>
      <c r="C180" s="26" t="s">
        <v>918</v>
      </c>
      <c r="D180" s="40" t="s">
        <v>178</v>
      </c>
      <c r="E180" s="40" t="s">
        <v>1006</v>
      </c>
      <c r="F180" s="45" t="s">
        <v>921</v>
      </c>
      <c r="G180" s="11">
        <v>25000</v>
      </c>
      <c r="H180" s="46">
        <v>0</v>
      </c>
      <c r="I180" s="11">
        <v>25</v>
      </c>
      <c r="J180" s="43">
        <v>717.5</v>
      </c>
      <c r="K180" s="29">
        <f t="shared" si="22"/>
        <v>1774.9999999999998</v>
      </c>
      <c r="L180" s="19">
        <f t="shared" si="23"/>
        <v>275</v>
      </c>
      <c r="M180" s="35">
        <v>760</v>
      </c>
      <c r="N180" s="11">
        <f t="shared" si="24"/>
        <v>1772.5000000000002</v>
      </c>
      <c r="O180" s="11"/>
      <c r="P180" s="11">
        <f t="shared" si="25"/>
        <v>1477.5</v>
      </c>
      <c r="Q180" s="11">
        <f t="shared" si="26"/>
        <v>1502.5</v>
      </c>
      <c r="R180" s="11">
        <f t="shared" si="27"/>
        <v>3822.5</v>
      </c>
      <c r="S180" s="107">
        <f t="shared" si="28"/>
        <v>23497.5</v>
      </c>
      <c r="T180" s="20" t="s">
        <v>45</v>
      </c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  <c r="IW180" s="71"/>
      <c r="IX180" s="71"/>
      <c r="IY180" s="71"/>
      <c r="IZ180" s="71"/>
      <c r="JA180" s="71"/>
      <c r="JB180" s="71"/>
      <c r="JC180" s="71"/>
      <c r="JD180" s="71"/>
      <c r="JE180" s="71"/>
      <c r="JF180" s="71"/>
      <c r="JG180" s="71"/>
      <c r="JH180" s="71"/>
      <c r="JI180" s="71"/>
      <c r="JJ180" s="71"/>
      <c r="JK180" s="71"/>
      <c r="JL180" s="71"/>
      <c r="JM180" s="71"/>
    </row>
    <row r="181" spans="1:273" s="44" customFormat="1" ht="22.5" customHeight="1" x14ac:dyDescent="0.25">
      <c r="A181" s="26">
        <v>175</v>
      </c>
      <c r="B181" s="40" t="s">
        <v>1087</v>
      </c>
      <c r="C181" s="26" t="s">
        <v>918</v>
      </c>
      <c r="D181" s="40" t="s">
        <v>183</v>
      </c>
      <c r="E181" s="40" t="s">
        <v>1086</v>
      </c>
      <c r="F181" s="45" t="s">
        <v>925</v>
      </c>
      <c r="G181" s="11">
        <v>45000</v>
      </c>
      <c r="H181" s="46">
        <v>0</v>
      </c>
      <c r="I181" s="11">
        <v>25</v>
      </c>
      <c r="J181" s="43">
        <v>1291.5</v>
      </c>
      <c r="K181" s="29">
        <f t="shared" si="22"/>
        <v>3194.9999999999995</v>
      </c>
      <c r="L181" s="19">
        <f t="shared" si="23"/>
        <v>495.00000000000006</v>
      </c>
      <c r="M181" s="35">
        <v>1368</v>
      </c>
      <c r="N181" s="11">
        <f t="shared" si="24"/>
        <v>3190.5</v>
      </c>
      <c r="O181" s="11"/>
      <c r="P181" s="11">
        <f t="shared" si="25"/>
        <v>2659.5</v>
      </c>
      <c r="Q181" s="11">
        <f t="shared" si="26"/>
        <v>2684.5</v>
      </c>
      <c r="R181" s="11">
        <f t="shared" si="27"/>
        <v>6880.5</v>
      </c>
      <c r="S181" s="107">
        <f t="shared" si="28"/>
        <v>42315.5</v>
      </c>
      <c r="T181" s="20" t="s">
        <v>45</v>
      </c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  <c r="IW181" s="71"/>
      <c r="IX181" s="71"/>
      <c r="IY181" s="71"/>
      <c r="IZ181" s="71"/>
      <c r="JA181" s="71"/>
      <c r="JB181" s="71"/>
      <c r="JC181" s="71"/>
      <c r="JD181" s="71"/>
      <c r="JE181" s="71"/>
      <c r="JF181" s="71"/>
      <c r="JG181" s="71"/>
      <c r="JH181" s="71"/>
      <c r="JI181" s="71"/>
      <c r="JJ181" s="71"/>
      <c r="JK181" s="71"/>
      <c r="JL181" s="71"/>
      <c r="JM181" s="71"/>
    </row>
    <row r="182" spans="1:273" s="44" customFormat="1" ht="22.5" customHeight="1" x14ac:dyDescent="0.25">
      <c r="A182" s="26">
        <v>176</v>
      </c>
      <c r="B182" s="40" t="s">
        <v>185</v>
      </c>
      <c r="C182" s="26" t="s">
        <v>918</v>
      </c>
      <c r="D182" s="40" t="s">
        <v>183</v>
      </c>
      <c r="E182" s="40" t="s">
        <v>194</v>
      </c>
      <c r="F182" s="45" t="s">
        <v>926</v>
      </c>
      <c r="G182" s="11">
        <v>26250</v>
      </c>
      <c r="H182" s="46">
        <v>0</v>
      </c>
      <c r="I182" s="11">
        <v>25</v>
      </c>
      <c r="J182" s="43">
        <v>753.38</v>
      </c>
      <c r="K182" s="29">
        <f t="shared" si="22"/>
        <v>1863.7499999999998</v>
      </c>
      <c r="L182" s="19">
        <f t="shared" si="23"/>
        <v>288.75000000000006</v>
      </c>
      <c r="M182" s="35">
        <v>798</v>
      </c>
      <c r="N182" s="11">
        <f t="shared" si="24"/>
        <v>1861.1250000000002</v>
      </c>
      <c r="O182" s="11"/>
      <c r="P182" s="11">
        <f t="shared" si="25"/>
        <v>1551.38</v>
      </c>
      <c r="Q182" s="11">
        <f t="shared" si="26"/>
        <v>1576.38</v>
      </c>
      <c r="R182" s="11">
        <f t="shared" si="27"/>
        <v>4013.625</v>
      </c>
      <c r="S182" s="107">
        <f t="shared" ref="S182:S214" si="29">+G182-Q182</f>
        <v>24673.62</v>
      </c>
      <c r="T182" s="20" t="s">
        <v>45</v>
      </c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  <c r="IW182" s="71"/>
      <c r="IX182" s="71"/>
      <c r="IY182" s="71"/>
      <c r="IZ182" s="71"/>
      <c r="JA182" s="71"/>
      <c r="JB182" s="71"/>
      <c r="JC182" s="71"/>
      <c r="JD182" s="71"/>
      <c r="JE182" s="71"/>
      <c r="JF182" s="71"/>
      <c r="JG182" s="71"/>
      <c r="JH182" s="71"/>
      <c r="JI182" s="71"/>
      <c r="JJ182" s="71"/>
      <c r="JK182" s="71"/>
      <c r="JL182" s="71"/>
      <c r="JM182" s="71"/>
    </row>
    <row r="183" spans="1:273" s="44" customFormat="1" ht="22.5" customHeight="1" x14ac:dyDescent="0.25">
      <c r="A183" s="26">
        <v>177</v>
      </c>
      <c r="B183" s="40" t="s">
        <v>190</v>
      </c>
      <c r="C183" s="26" t="s">
        <v>918</v>
      </c>
      <c r="D183" s="40" t="s">
        <v>183</v>
      </c>
      <c r="E183" s="40" t="s">
        <v>1088</v>
      </c>
      <c r="F183" s="45" t="s">
        <v>925</v>
      </c>
      <c r="G183" s="11">
        <v>55000</v>
      </c>
      <c r="H183" s="46">
        <v>0</v>
      </c>
      <c r="I183" s="11">
        <v>25</v>
      </c>
      <c r="J183" s="43">
        <v>1578.5</v>
      </c>
      <c r="K183" s="29">
        <f t="shared" si="22"/>
        <v>3904.9999999999995</v>
      </c>
      <c r="L183" s="19">
        <f t="shared" si="23"/>
        <v>605.00000000000011</v>
      </c>
      <c r="M183" s="35">
        <v>1672</v>
      </c>
      <c r="N183" s="11">
        <f t="shared" si="24"/>
        <v>3899.5000000000005</v>
      </c>
      <c r="O183" s="11"/>
      <c r="P183" s="11">
        <f t="shared" si="25"/>
        <v>3250.5</v>
      </c>
      <c r="Q183" s="11">
        <f t="shared" si="26"/>
        <v>3275.5</v>
      </c>
      <c r="R183" s="11">
        <f t="shared" si="27"/>
        <v>8409.5</v>
      </c>
      <c r="S183" s="107">
        <f t="shared" si="29"/>
        <v>51724.5</v>
      </c>
      <c r="T183" s="20" t="s">
        <v>45</v>
      </c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  <c r="IW183" s="71"/>
      <c r="IX183" s="71"/>
      <c r="IY183" s="71"/>
      <c r="IZ183" s="71"/>
      <c r="JA183" s="71"/>
      <c r="JB183" s="71"/>
      <c r="JC183" s="71"/>
      <c r="JD183" s="71"/>
      <c r="JE183" s="71"/>
      <c r="JF183" s="71"/>
      <c r="JG183" s="71"/>
      <c r="JH183" s="71"/>
      <c r="JI183" s="71"/>
      <c r="JJ183" s="71"/>
      <c r="JK183" s="71"/>
      <c r="JL183" s="71"/>
      <c r="JM183" s="71"/>
    </row>
    <row r="184" spans="1:273" s="44" customFormat="1" ht="22.5" customHeight="1" x14ac:dyDescent="0.25">
      <c r="A184" s="26">
        <v>178</v>
      </c>
      <c r="B184" s="40" t="s">
        <v>930</v>
      </c>
      <c r="C184" s="26" t="s">
        <v>918</v>
      </c>
      <c r="D184" s="40" t="s">
        <v>183</v>
      </c>
      <c r="E184" s="40" t="s">
        <v>198</v>
      </c>
      <c r="F184" s="45" t="s">
        <v>925</v>
      </c>
      <c r="G184" s="11">
        <v>25000</v>
      </c>
      <c r="H184" s="46">
        <v>0</v>
      </c>
      <c r="I184" s="11">
        <v>25</v>
      </c>
      <c r="J184" s="43">
        <v>717.5</v>
      </c>
      <c r="K184" s="29">
        <f t="shared" si="22"/>
        <v>1774.9999999999998</v>
      </c>
      <c r="L184" s="19">
        <f t="shared" si="23"/>
        <v>275</v>
      </c>
      <c r="M184" s="35">
        <v>760</v>
      </c>
      <c r="N184" s="11">
        <f t="shared" si="24"/>
        <v>1772.5000000000002</v>
      </c>
      <c r="O184" s="11"/>
      <c r="P184" s="11">
        <f t="shared" si="25"/>
        <v>1477.5</v>
      </c>
      <c r="Q184" s="11">
        <f t="shared" si="26"/>
        <v>1502.5</v>
      </c>
      <c r="R184" s="11">
        <f t="shared" si="27"/>
        <v>3822.5</v>
      </c>
      <c r="S184" s="107">
        <f t="shared" si="29"/>
        <v>23497.5</v>
      </c>
      <c r="T184" s="20" t="s">
        <v>45</v>
      </c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  <c r="IW184" s="71"/>
      <c r="IX184" s="71"/>
      <c r="IY184" s="71"/>
      <c r="IZ184" s="71"/>
      <c r="JA184" s="71"/>
      <c r="JB184" s="71"/>
      <c r="JC184" s="71"/>
      <c r="JD184" s="71"/>
      <c r="JE184" s="71"/>
      <c r="JF184" s="71"/>
      <c r="JG184" s="71"/>
      <c r="JH184" s="71"/>
      <c r="JI184" s="71"/>
      <c r="JJ184" s="71"/>
      <c r="JK184" s="71"/>
      <c r="JL184" s="71"/>
      <c r="JM184" s="71"/>
    </row>
    <row r="185" spans="1:273" s="44" customFormat="1" ht="22.5" customHeight="1" x14ac:dyDescent="0.25">
      <c r="A185" s="26">
        <v>179</v>
      </c>
      <c r="B185" s="40" t="s">
        <v>983</v>
      </c>
      <c r="C185" s="26" t="s">
        <v>918</v>
      </c>
      <c r="D185" s="40" t="s">
        <v>183</v>
      </c>
      <c r="E185" s="40" t="s">
        <v>192</v>
      </c>
      <c r="F185" s="45" t="s">
        <v>925</v>
      </c>
      <c r="G185" s="11">
        <v>24000</v>
      </c>
      <c r="H185" s="46">
        <v>0</v>
      </c>
      <c r="I185" s="11">
        <v>25</v>
      </c>
      <c r="J185" s="43">
        <v>688.8</v>
      </c>
      <c r="K185" s="29">
        <f t="shared" si="22"/>
        <v>1703.9999999999998</v>
      </c>
      <c r="L185" s="19">
        <f t="shared" si="23"/>
        <v>264</v>
      </c>
      <c r="M185" s="35">
        <v>729.6</v>
      </c>
      <c r="N185" s="11">
        <f t="shared" si="24"/>
        <v>1701.6000000000001</v>
      </c>
      <c r="O185" s="11"/>
      <c r="P185" s="11">
        <f t="shared" si="25"/>
        <v>1418.4</v>
      </c>
      <c r="Q185" s="11">
        <f t="shared" si="26"/>
        <v>1443.4</v>
      </c>
      <c r="R185" s="11">
        <f t="shared" si="27"/>
        <v>3669.6</v>
      </c>
      <c r="S185" s="107">
        <f t="shared" si="29"/>
        <v>22556.6</v>
      </c>
      <c r="T185" s="20" t="s">
        <v>45</v>
      </c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  <c r="IW185" s="71"/>
      <c r="IX185" s="71"/>
      <c r="IY185" s="71"/>
      <c r="IZ185" s="71"/>
      <c r="JA185" s="71"/>
      <c r="JB185" s="71"/>
      <c r="JC185" s="71"/>
      <c r="JD185" s="71"/>
      <c r="JE185" s="71"/>
      <c r="JF185" s="71"/>
      <c r="JG185" s="71"/>
      <c r="JH185" s="71"/>
      <c r="JI185" s="71"/>
      <c r="JJ185" s="71"/>
      <c r="JK185" s="71"/>
      <c r="JL185" s="71"/>
      <c r="JM185" s="71"/>
    </row>
    <row r="186" spans="1:273" s="44" customFormat="1" ht="22.5" customHeight="1" x14ac:dyDescent="0.25">
      <c r="A186" s="26">
        <v>180</v>
      </c>
      <c r="B186" s="40" t="s">
        <v>954</v>
      </c>
      <c r="C186" s="26" t="s">
        <v>918</v>
      </c>
      <c r="D186" s="40" t="s">
        <v>183</v>
      </c>
      <c r="E186" s="40" t="s">
        <v>1082</v>
      </c>
      <c r="F186" s="45" t="s">
        <v>921</v>
      </c>
      <c r="G186" s="11">
        <v>24000</v>
      </c>
      <c r="H186" s="46">
        <v>0</v>
      </c>
      <c r="I186" s="11">
        <v>25</v>
      </c>
      <c r="J186" s="43">
        <v>688.8</v>
      </c>
      <c r="K186" s="29">
        <f t="shared" si="22"/>
        <v>1703.9999999999998</v>
      </c>
      <c r="L186" s="19">
        <f t="shared" si="23"/>
        <v>264</v>
      </c>
      <c r="M186" s="35">
        <v>729.6</v>
      </c>
      <c r="N186" s="11">
        <f t="shared" si="24"/>
        <v>1701.6000000000001</v>
      </c>
      <c r="O186" s="11"/>
      <c r="P186" s="11">
        <f t="shared" si="25"/>
        <v>1418.4</v>
      </c>
      <c r="Q186" s="11">
        <f t="shared" si="26"/>
        <v>1443.4</v>
      </c>
      <c r="R186" s="11">
        <f t="shared" si="27"/>
        <v>3669.6</v>
      </c>
      <c r="S186" s="107">
        <f t="shared" si="29"/>
        <v>22556.6</v>
      </c>
      <c r="T186" s="20" t="s">
        <v>45</v>
      </c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  <c r="IT186" s="71"/>
      <c r="IU186" s="71"/>
      <c r="IV186" s="71"/>
      <c r="IW186" s="71"/>
      <c r="IX186" s="71"/>
      <c r="IY186" s="71"/>
      <c r="IZ186" s="71"/>
      <c r="JA186" s="71"/>
      <c r="JB186" s="71"/>
      <c r="JC186" s="71"/>
      <c r="JD186" s="71"/>
      <c r="JE186" s="71"/>
      <c r="JF186" s="71"/>
      <c r="JG186" s="71"/>
      <c r="JH186" s="71"/>
      <c r="JI186" s="71"/>
      <c r="JJ186" s="71"/>
      <c r="JK186" s="71"/>
      <c r="JL186" s="71"/>
      <c r="JM186" s="71"/>
    </row>
    <row r="187" spans="1:273" s="44" customFormat="1" ht="22.5" customHeight="1" x14ac:dyDescent="0.25">
      <c r="A187" s="26">
        <v>181</v>
      </c>
      <c r="B187" s="40" t="s">
        <v>1008</v>
      </c>
      <c r="C187" s="26" t="s">
        <v>918</v>
      </c>
      <c r="D187" s="40" t="s">
        <v>183</v>
      </c>
      <c r="E187" s="40" t="s">
        <v>192</v>
      </c>
      <c r="F187" s="45" t="s">
        <v>921</v>
      </c>
      <c r="G187" s="11">
        <v>24000</v>
      </c>
      <c r="H187" s="46">
        <v>0</v>
      </c>
      <c r="I187" s="11">
        <v>25</v>
      </c>
      <c r="J187" s="43">
        <v>688.8</v>
      </c>
      <c r="K187" s="29">
        <f t="shared" si="22"/>
        <v>1703.9999999999998</v>
      </c>
      <c r="L187" s="19">
        <f t="shared" si="23"/>
        <v>264</v>
      </c>
      <c r="M187" s="35">
        <v>729.6</v>
      </c>
      <c r="N187" s="11">
        <f t="shared" si="24"/>
        <v>1701.6000000000001</v>
      </c>
      <c r="O187" s="11"/>
      <c r="P187" s="11">
        <f t="shared" si="25"/>
        <v>1418.4</v>
      </c>
      <c r="Q187" s="11">
        <f t="shared" si="26"/>
        <v>1443.4</v>
      </c>
      <c r="R187" s="11">
        <f t="shared" si="27"/>
        <v>3669.6</v>
      </c>
      <c r="S187" s="107">
        <f t="shared" si="29"/>
        <v>22556.6</v>
      </c>
      <c r="T187" s="20" t="s">
        <v>45</v>
      </c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  <c r="IW187" s="71"/>
      <c r="IX187" s="71"/>
      <c r="IY187" s="71"/>
      <c r="IZ187" s="71"/>
      <c r="JA187" s="71"/>
      <c r="JB187" s="71"/>
      <c r="JC187" s="71"/>
      <c r="JD187" s="71"/>
      <c r="JE187" s="71"/>
      <c r="JF187" s="71"/>
      <c r="JG187" s="71"/>
      <c r="JH187" s="71"/>
      <c r="JI187" s="71"/>
      <c r="JJ187" s="71"/>
      <c r="JK187" s="71"/>
      <c r="JL187" s="71"/>
      <c r="JM187" s="71"/>
    </row>
    <row r="188" spans="1:273" s="44" customFormat="1" ht="22.5" customHeight="1" x14ac:dyDescent="0.25">
      <c r="A188" s="26">
        <v>182</v>
      </c>
      <c r="B188" s="40" t="s">
        <v>188</v>
      </c>
      <c r="C188" s="26" t="s">
        <v>918</v>
      </c>
      <c r="D188" s="40" t="s">
        <v>183</v>
      </c>
      <c r="E188" s="40" t="s">
        <v>197</v>
      </c>
      <c r="F188" s="45" t="s">
        <v>926</v>
      </c>
      <c r="G188" s="11">
        <v>24000</v>
      </c>
      <c r="H188" s="46">
        <v>0</v>
      </c>
      <c r="I188" s="11">
        <v>25</v>
      </c>
      <c r="J188" s="43">
        <v>688.8</v>
      </c>
      <c r="K188" s="29">
        <f t="shared" si="22"/>
        <v>1703.9999999999998</v>
      </c>
      <c r="L188" s="19">
        <f t="shared" si="23"/>
        <v>264</v>
      </c>
      <c r="M188" s="35">
        <v>729.6</v>
      </c>
      <c r="N188" s="11">
        <f t="shared" si="24"/>
        <v>1701.6000000000001</v>
      </c>
      <c r="O188" s="11"/>
      <c r="P188" s="11">
        <f t="shared" si="25"/>
        <v>1418.4</v>
      </c>
      <c r="Q188" s="11">
        <f t="shared" si="26"/>
        <v>1443.4</v>
      </c>
      <c r="R188" s="11">
        <f t="shared" si="27"/>
        <v>3669.6</v>
      </c>
      <c r="S188" s="107">
        <f t="shared" si="29"/>
        <v>22556.6</v>
      </c>
      <c r="T188" s="20" t="s">
        <v>45</v>
      </c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  <c r="IW188" s="71"/>
      <c r="IX188" s="71"/>
      <c r="IY188" s="71"/>
      <c r="IZ188" s="71"/>
      <c r="JA188" s="71"/>
      <c r="JB188" s="71"/>
      <c r="JC188" s="71"/>
      <c r="JD188" s="71"/>
      <c r="JE188" s="71"/>
      <c r="JF188" s="71"/>
      <c r="JG188" s="71"/>
      <c r="JH188" s="71"/>
      <c r="JI188" s="71"/>
      <c r="JJ188" s="71"/>
      <c r="JK188" s="71"/>
      <c r="JL188" s="71"/>
      <c r="JM188" s="71"/>
    </row>
    <row r="189" spans="1:273" s="44" customFormat="1" ht="22.5" customHeight="1" x14ac:dyDescent="0.25">
      <c r="A189" s="26">
        <v>183</v>
      </c>
      <c r="B189" s="40" t="s">
        <v>189</v>
      </c>
      <c r="C189" s="26" t="s">
        <v>918</v>
      </c>
      <c r="D189" s="40" t="s">
        <v>183</v>
      </c>
      <c r="E189" s="40" t="s">
        <v>197</v>
      </c>
      <c r="F189" s="45" t="s">
        <v>921</v>
      </c>
      <c r="G189" s="11">
        <v>24000</v>
      </c>
      <c r="H189" s="46">
        <v>0</v>
      </c>
      <c r="I189" s="11">
        <v>25</v>
      </c>
      <c r="J189" s="43">
        <v>688.8</v>
      </c>
      <c r="K189" s="29">
        <f t="shared" si="22"/>
        <v>1703.9999999999998</v>
      </c>
      <c r="L189" s="19">
        <f t="shared" si="23"/>
        <v>264</v>
      </c>
      <c r="M189" s="35">
        <v>729.6</v>
      </c>
      <c r="N189" s="11">
        <f t="shared" si="24"/>
        <v>1701.6000000000001</v>
      </c>
      <c r="O189" s="11"/>
      <c r="P189" s="11">
        <f t="shared" si="25"/>
        <v>1418.4</v>
      </c>
      <c r="Q189" s="11">
        <f t="shared" si="26"/>
        <v>1443.4</v>
      </c>
      <c r="R189" s="11">
        <f t="shared" si="27"/>
        <v>3669.6</v>
      </c>
      <c r="S189" s="107">
        <f t="shared" si="29"/>
        <v>22556.6</v>
      </c>
      <c r="T189" s="20" t="s">
        <v>45</v>
      </c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  <c r="IW189" s="71"/>
      <c r="IX189" s="71"/>
      <c r="IY189" s="71"/>
      <c r="IZ189" s="71"/>
      <c r="JA189" s="71"/>
      <c r="JB189" s="71"/>
      <c r="JC189" s="71"/>
      <c r="JD189" s="71"/>
      <c r="JE189" s="71"/>
      <c r="JF189" s="71"/>
      <c r="JG189" s="71"/>
      <c r="JH189" s="71"/>
      <c r="JI189" s="71"/>
      <c r="JJ189" s="71"/>
      <c r="JK189" s="71"/>
      <c r="JL189" s="71"/>
      <c r="JM189" s="71"/>
    </row>
    <row r="190" spans="1:273" s="44" customFormat="1" ht="22.5" customHeight="1" x14ac:dyDescent="0.25">
      <c r="A190" s="26">
        <v>184</v>
      </c>
      <c r="B190" s="40" t="s">
        <v>191</v>
      </c>
      <c r="C190" s="26" t="s">
        <v>918</v>
      </c>
      <c r="D190" s="40" t="s">
        <v>183</v>
      </c>
      <c r="E190" s="40" t="s">
        <v>197</v>
      </c>
      <c r="F190" s="45" t="s">
        <v>921</v>
      </c>
      <c r="G190" s="11">
        <v>24000</v>
      </c>
      <c r="H190" s="46">
        <v>0</v>
      </c>
      <c r="I190" s="11">
        <v>25</v>
      </c>
      <c r="J190" s="43">
        <v>688.8</v>
      </c>
      <c r="K190" s="29">
        <f t="shared" si="22"/>
        <v>1703.9999999999998</v>
      </c>
      <c r="L190" s="19">
        <f t="shared" si="23"/>
        <v>264</v>
      </c>
      <c r="M190" s="35">
        <v>729.6</v>
      </c>
      <c r="N190" s="11">
        <f t="shared" si="24"/>
        <v>1701.6000000000001</v>
      </c>
      <c r="O190" s="11"/>
      <c r="P190" s="11">
        <f t="shared" si="25"/>
        <v>1418.4</v>
      </c>
      <c r="Q190" s="11">
        <f t="shared" si="26"/>
        <v>1443.4</v>
      </c>
      <c r="R190" s="11">
        <f t="shared" si="27"/>
        <v>3669.6</v>
      </c>
      <c r="S190" s="107">
        <f t="shared" si="29"/>
        <v>22556.6</v>
      </c>
      <c r="T190" s="20" t="s">
        <v>45</v>
      </c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  <c r="IW190" s="71"/>
      <c r="IX190" s="71"/>
      <c r="IY190" s="71"/>
      <c r="IZ190" s="71"/>
      <c r="JA190" s="71"/>
      <c r="JB190" s="71"/>
      <c r="JC190" s="71"/>
      <c r="JD190" s="71"/>
      <c r="JE190" s="71"/>
      <c r="JF190" s="71"/>
      <c r="JG190" s="71"/>
      <c r="JH190" s="71"/>
      <c r="JI190" s="71"/>
      <c r="JJ190" s="71"/>
      <c r="JK190" s="71"/>
      <c r="JL190" s="71"/>
      <c r="JM190" s="71"/>
    </row>
    <row r="191" spans="1:273" s="44" customFormat="1" ht="22.5" customHeight="1" x14ac:dyDescent="0.25">
      <c r="A191" s="26">
        <v>185</v>
      </c>
      <c r="B191" s="40" t="s">
        <v>186</v>
      </c>
      <c r="C191" s="26" t="s">
        <v>918</v>
      </c>
      <c r="D191" s="40" t="s">
        <v>183</v>
      </c>
      <c r="E191" s="40" t="s">
        <v>42</v>
      </c>
      <c r="F191" s="45" t="s">
        <v>921</v>
      </c>
      <c r="G191" s="11">
        <v>24000</v>
      </c>
      <c r="H191" s="46">
        <v>0</v>
      </c>
      <c r="I191" s="11">
        <v>25</v>
      </c>
      <c r="J191" s="43">
        <v>688.8</v>
      </c>
      <c r="K191" s="29">
        <f t="shared" si="22"/>
        <v>1703.9999999999998</v>
      </c>
      <c r="L191" s="19">
        <f t="shared" si="23"/>
        <v>264</v>
      </c>
      <c r="M191" s="35">
        <v>729.6</v>
      </c>
      <c r="N191" s="11">
        <f t="shared" si="24"/>
        <v>1701.6000000000001</v>
      </c>
      <c r="O191" s="11"/>
      <c r="P191" s="11">
        <f t="shared" si="25"/>
        <v>1418.4</v>
      </c>
      <c r="Q191" s="11">
        <f t="shared" si="26"/>
        <v>1443.4</v>
      </c>
      <c r="R191" s="11">
        <f t="shared" si="27"/>
        <v>3669.6</v>
      </c>
      <c r="S191" s="107">
        <f t="shared" si="29"/>
        <v>22556.6</v>
      </c>
      <c r="T191" s="20" t="s">
        <v>45</v>
      </c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  <c r="IW191" s="71"/>
      <c r="IX191" s="71"/>
      <c r="IY191" s="71"/>
      <c r="IZ191" s="71"/>
      <c r="JA191" s="71"/>
      <c r="JB191" s="71"/>
      <c r="JC191" s="71"/>
      <c r="JD191" s="71"/>
      <c r="JE191" s="71"/>
      <c r="JF191" s="71"/>
      <c r="JG191" s="71"/>
      <c r="JH191" s="71"/>
      <c r="JI191" s="71"/>
      <c r="JJ191" s="71"/>
      <c r="JK191" s="71"/>
      <c r="JL191" s="71"/>
      <c r="JM191" s="71"/>
    </row>
    <row r="192" spans="1:273" s="44" customFormat="1" ht="22.5" customHeight="1" x14ac:dyDescent="0.25">
      <c r="A192" s="26">
        <v>186</v>
      </c>
      <c r="B192" s="40" t="s">
        <v>1007</v>
      </c>
      <c r="C192" s="26" t="s">
        <v>917</v>
      </c>
      <c r="D192" s="40" t="s">
        <v>183</v>
      </c>
      <c r="E192" s="40" t="s">
        <v>195</v>
      </c>
      <c r="F192" s="45" t="s">
        <v>921</v>
      </c>
      <c r="G192" s="11">
        <v>16000</v>
      </c>
      <c r="H192" s="46">
        <v>0</v>
      </c>
      <c r="I192" s="11">
        <v>25</v>
      </c>
      <c r="J192" s="43">
        <v>459.2</v>
      </c>
      <c r="K192" s="29">
        <f t="shared" si="22"/>
        <v>1136</v>
      </c>
      <c r="L192" s="19">
        <f t="shared" si="23"/>
        <v>176.00000000000003</v>
      </c>
      <c r="M192" s="35">
        <v>486.4</v>
      </c>
      <c r="N192" s="11">
        <f t="shared" si="24"/>
        <v>1134.4000000000001</v>
      </c>
      <c r="O192" s="11"/>
      <c r="P192" s="11">
        <f t="shared" si="25"/>
        <v>945.59999999999991</v>
      </c>
      <c r="Q192" s="11">
        <f t="shared" si="26"/>
        <v>970.59999999999991</v>
      </c>
      <c r="R192" s="11">
        <f t="shared" si="27"/>
        <v>2446.4</v>
      </c>
      <c r="S192" s="107">
        <f t="shared" si="29"/>
        <v>15029.4</v>
      </c>
      <c r="T192" s="20" t="s">
        <v>45</v>
      </c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  <c r="IW192" s="71"/>
      <c r="IX192" s="71"/>
      <c r="IY192" s="71"/>
      <c r="IZ192" s="71"/>
      <c r="JA192" s="71"/>
      <c r="JB192" s="71"/>
      <c r="JC192" s="71"/>
      <c r="JD192" s="71"/>
      <c r="JE192" s="71"/>
      <c r="JF192" s="71"/>
      <c r="JG192" s="71"/>
      <c r="JH192" s="71"/>
      <c r="JI192" s="71"/>
      <c r="JJ192" s="71"/>
      <c r="JK192" s="71"/>
      <c r="JL192" s="71"/>
      <c r="JM192" s="71"/>
    </row>
    <row r="193" spans="1:273" s="44" customFormat="1" ht="22.5" customHeight="1" x14ac:dyDescent="0.25">
      <c r="A193" s="26">
        <v>187</v>
      </c>
      <c r="B193" s="40" t="s">
        <v>953</v>
      </c>
      <c r="C193" s="26" t="s">
        <v>917</v>
      </c>
      <c r="D193" s="40" t="s">
        <v>183</v>
      </c>
      <c r="E193" s="40" t="s">
        <v>195</v>
      </c>
      <c r="F193" s="45" t="s">
        <v>921</v>
      </c>
      <c r="G193" s="11">
        <v>16000</v>
      </c>
      <c r="H193" s="46">
        <v>0</v>
      </c>
      <c r="I193" s="11">
        <v>25</v>
      </c>
      <c r="J193" s="43">
        <v>459.2</v>
      </c>
      <c r="K193" s="29">
        <f t="shared" si="22"/>
        <v>1136</v>
      </c>
      <c r="L193" s="19">
        <f t="shared" si="23"/>
        <v>176.00000000000003</v>
      </c>
      <c r="M193" s="35">
        <v>486.4</v>
      </c>
      <c r="N193" s="11">
        <f t="shared" si="24"/>
        <v>1134.4000000000001</v>
      </c>
      <c r="O193" s="11"/>
      <c r="P193" s="11">
        <f t="shared" si="25"/>
        <v>945.59999999999991</v>
      </c>
      <c r="Q193" s="11">
        <f t="shared" si="26"/>
        <v>970.59999999999991</v>
      </c>
      <c r="R193" s="11">
        <f t="shared" si="27"/>
        <v>2446.4</v>
      </c>
      <c r="S193" s="107">
        <f t="shared" si="29"/>
        <v>15029.4</v>
      </c>
      <c r="T193" s="20" t="s">
        <v>45</v>
      </c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  <c r="IW193" s="71"/>
      <c r="IX193" s="71"/>
      <c r="IY193" s="71"/>
      <c r="IZ193" s="71"/>
      <c r="JA193" s="71"/>
      <c r="JB193" s="71"/>
      <c r="JC193" s="71"/>
      <c r="JD193" s="71"/>
      <c r="JE193" s="71"/>
      <c r="JF193" s="71"/>
      <c r="JG193" s="71"/>
      <c r="JH193" s="71"/>
      <c r="JI193" s="71"/>
      <c r="JJ193" s="71"/>
      <c r="JK193" s="71"/>
      <c r="JL193" s="71"/>
      <c r="JM193" s="71"/>
    </row>
    <row r="194" spans="1:273" s="44" customFormat="1" ht="22.5" customHeight="1" x14ac:dyDescent="0.25">
      <c r="A194" s="26">
        <v>188</v>
      </c>
      <c r="B194" s="40" t="s">
        <v>1025</v>
      </c>
      <c r="C194" s="26" t="s">
        <v>917</v>
      </c>
      <c r="D194" s="40" t="s">
        <v>183</v>
      </c>
      <c r="E194" s="40" t="s">
        <v>195</v>
      </c>
      <c r="F194" s="45" t="s">
        <v>921</v>
      </c>
      <c r="G194" s="11">
        <v>16000</v>
      </c>
      <c r="H194" s="46">
        <v>0</v>
      </c>
      <c r="I194" s="11">
        <v>25</v>
      </c>
      <c r="J194" s="43">
        <v>459.2</v>
      </c>
      <c r="K194" s="29">
        <f t="shared" si="22"/>
        <v>1136</v>
      </c>
      <c r="L194" s="19">
        <f t="shared" si="23"/>
        <v>176.00000000000003</v>
      </c>
      <c r="M194" s="35">
        <v>486.4</v>
      </c>
      <c r="N194" s="11">
        <f t="shared" si="24"/>
        <v>1134.4000000000001</v>
      </c>
      <c r="O194" s="11"/>
      <c r="P194" s="11">
        <f t="shared" si="25"/>
        <v>945.59999999999991</v>
      </c>
      <c r="Q194" s="11">
        <f t="shared" si="26"/>
        <v>970.59999999999991</v>
      </c>
      <c r="R194" s="11">
        <f t="shared" si="27"/>
        <v>2446.4</v>
      </c>
      <c r="S194" s="107">
        <f t="shared" si="29"/>
        <v>15029.4</v>
      </c>
      <c r="T194" s="20" t="s">
        <v>45</v>
      </c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  <c r="IW194" s="71"/>
      <c r="IX194" s="71"/>
      <c r="IY194" s="71"/>
      <c r="IZ194" s="71"/>
      <c r="JA194" s="71"/>
      <c r="JB194" s="71"/>
      <c r="JC194" s="71"/>
      <c r="JD194" s="71"/>
      <c r="JE194" s="71"/>
      <c r="JF194" s="71"/>
      <c r="JG194" s="71"/>
      <c r="JH194" s="71"/>
      <c r="JI194" s="71"/>
      <c r="JJ194" s="71"/>
      <c r="JK194" s="71"/>
      <c r="JL194" s="71"/>
      <c r="JM194" s="71"/>
    </row>
    <row r="195" spans="1:273" s="44" customFormat="1" ht="22.5" customHeight="1" x14ac:dyDescent="0.25">
      <c r="A195" s="26">
        <v>189</v>
      </c>
      <c r="B195" s="40" t="s">
        <v>1026</v>
      </c>
      <c r="C195" s="26" t="s">
        <v>917</v>
      </c>
      <c r="D195" s="40" t="s">
        <v>183</v>
      </c>
      <c r="E195" s="40" t="s">
        <v>195</v>
      </c>
      <c r="F195" s="45" t="s">
        <v>921</v>
      </c>
      <c r="G195" s="11">
        <v>16000</v>
      </c>
      <c r="H195" s="46">
        <v>0</v>
      </c>
      <c r="I195" s="11">
        <v>25</v>
      </c>
      <c r="J195" s="43">
        <v>459.2</v>
      </c>
      <c r="K195" s="29">
        <f t="shared" si="22"/>
        <v>1136</v>
      </c>
      <c r="L195" s="19">
        <f t="shared" si="23"/>
        <v>176.00000000000003</v>
      </c>
      <c r="M195" s="35">
        <v>486.4</v>
      </c>
      <c r="N195" s="11">
        <f t="shared" si="24"/>
        <v>1134.4000000000001</v>
      </c>
      <c r="O195" s="11"/>
      <c r="P195" s="11">
        <f t="shared" si="25"/>
        <v>945.59999999999991</v>
      </c>
      <c r="Q195" s="11">
        <f t="shared" si="26"/>
        <v>970.59999999999991</v>
      </c>
      <c r="R195" s="11">
        <f t="shared" si="27"/>
        <v>2446.4</v>
      </c>
      <c r="S195" s="107">
        <f t="shared" si="29"/>
        <v>15029.4</v>
      </c>
      <c r="T195" s="20" t="s">
        <v>45</v>
      </c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  <c r="IW195" s="71"/>
      <c r="IX195" s="71"/>
      <c r="IY195" s="71"/>
      <c r="IZ195" s="71"/>
      <c r="JA195" s="71"/>
      <c r="JB195" s="71"/>
      <c r="JC195" s="71"/>
      <c r="JD195" s="71"/>
      <c r="JE195" s="71"/>
      <c r="JF195" s="71"/>
      <c r="JG195" s="71"/>
      <c r="JH195" s="71"/>
      <c r="JI195" s="71"/>
      <c r="JJ195" s="71"/>
      <c r="JK195" s="71"/>
      <c r="JL195" s="71"/>
      <c r="JM195" s="71"/>
    </row>
    <row r="196" spans="1:273" s="44" customFormat="1" ht="22.5" customHeight="1" x14ac:dyDescent="0.25">
      <c r="A196" s="26">
        <v>190</v>
      </c>
      <c r="B196" s="40" t="s">
        <v>1036</v>
      </c>
      <c r="C196" s="26" t="s">
        <v>917</v>
      </c>
      <c r="D196" s="40" t="s">
        <v>183</v>
      </c>
      <c r="E196" s="40" t="s">
        <v>195</v>
      </c>
      <c r="F196" s="45" t="s">
        <v>921</v>
      </c>
      <c r="G196" s="11">
        <v>16000</v>
      </c>
      <c r="H196" s="46">
        <v>0</v>
      </c>
      <c r="I196" s="11">
        <v>25</v>
      </c>
      <c r="J196" s="43">
        <v>459.2</v>
      </c>
      <c r="K196" s="29">
        <f t="shared" si="22"/>
        <v>1136</v>
      </c>
      <c r="L196" s="19">
        <f t="shared" si="23"/>
        <v>176.00000000000003</v>
      </c>
      <c r="M196" s="35">
        <v>486.4</v>
      </c>
      <c r="N196" s="11">
        <f t="shared" si="24"/>
        <v>1134.4000000000001</v>
      </c>
      <c r="O196" s="11"/>
      <c r="P196" s="11">
        <f t="shared" si="25"/>
        <v>945.59999999999991</v>
      </c>
      <c r="Q196" s="11">
        <f t="shared" si="26"/>
        <v>970.59999999999991</v>
      </c>
      <c r="R196" s="11">
        <f t="shared" si="27"/>
        <v>2446.4</v>
      </c>
      <c r="S196" s="107">
        <f t="shared" si="29"/>
        <v>15029.4</v>
      </c>
      <c r="T196" s="20" t="s">
        <v>45</v>
      </c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  <c r="IW196" s="71"/>
      <c r="IX196" s="71"/>
      <c r="IY196" s="71"/>
      <c r="IZ196" s="71"/>
      <c r="JA196" s="71"/>
      <c r="JB196" s="71"/>
      <c r="JC196" s="71"/>
      <c r="JD196" s="71"/>
      <c r="JE196" s="71"/>
      <c r="JF196" s="71"/>
      <c r="JG196" s="71"/>
      <c r="JH196" s="71"/>
      <c r="JI196" s="71"/>
      <c r="JJ196" s="71"/>
      <c r="JK196" s="71"/>
      <c r="JL196" s="71"/>
      <c r="JM196" s="71"/>
    </row>
    <row r="197" spans="1:273" s="44" customFormat="1" ht="22.5" customHeight="1" x14ac:dyDescent="0.25">
      <c r="A197" s="26">
        <v>191</v>
      </c>
      <c r="B197" s="40" t="s">
        <v>1037</v>
      </c>
      <c r="C197" s="26" t="s">
        <v>918</v>
      </c>
      <c r="D197" s="40" t="s">
        <v>183</v>
      </c>
      <c r="E197" s="40" t="s">
        <v>195</v>
      </c>
      <c r="F197" s="45" t="s">
        <v>921</v>
      </c>
      <c r="G197" s="11">
        <v>16000</v>
      </c>
      <c r="H197" s="46">
        <v>0</v>
      </c>
      <c r="I197" s="11">
        <v>25</v>
      </c>
      <c r="J197" s="43">
        <v>459.2</v>
      </c>
      <c r="K197" s="29">
        <f t="shared" si="22"/>
        <v>1136</v>
      </c>
      <c r="L197" s="19">
        <f t="shared" si="23"/>
        <v>176.00000000000003</v>
      </c>
      <c r="M197" s="35">
        <v>486.4</v>
      </c>
      <c r="N197" s="11">
        <f t="shared" si="24"/>
        <v>1134.4000000000001</v>
      </c>
      <c r="O197" s="11"/>
      <c r="P197" s="11">
        <f t="shared" si="25"/>
        <v>945.59999999999991</v>
      </c>
      <c r="Q197" s="11">
        <f t="shared" si="26"/>
        <v>970.59999999999991</v>
      </c>
      <c r="R197" s="11">
        <f t="shared" si="27"/>
        <v>2446.4</v>
      </c>
      <c r="S197" s="107">
        <f t="shared" si="29"/>
        <v>15029.4</v>
      </c>
      <c r="T197" s="20" t="s">
        <v>45</v>
      </c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  <c r="IW197" s="71"/>
      <c r="IX197" s="71"/>
      <c r="IY197" s="71"/>
      <c r="IZ197" s="71"/>
      <c r="JA197" s="71"/>
      <c r="JB197" s="71"/>
      <c r="JC197" s="71"/>
      <c r="JD197" s="71"/>
      <c r="JE197" s="71"/>
      <c r="JF197" s="71"/>
      <c r="JG197" s="71"/>
      <c r="JH197" s="71"/>
      <c r="JI197" s="71"/>
      <c r="JJ197" s="71"/>
      <c r="JK197" s="71"/>
      <c r="JL197" s="71"/>
      <c r="JM197" s="71"/>
    </row>
    <row r="198" spans="1:273" s="44" customFormat="1" ht="22.5" customHeight="1" x14ac:dyDescent="0.25">
      <c r="A198" s="26">
        <v>192</v>
      </c>
      <c r="B198" s="40" t="s">
        <v>1038</v>
      </c>
      <c r="C198" s="26" t="s">
        <v>918</v>
      </c>
      <c r="D198" s="40" t="s">
        <v>183</v>
      </c>
      <c r="E198" s="40" t="s">
        <v>195</v>
      </c>
      <c r="F198" s="45" t="s">
        <v>921</v>
      </c>
      <c r="G198" s="11">
        <v>16000</v>
      </c>
      <c r="H198" s="46">
        <v>0</v>
      </c>
      <c r="I198" s="11">
        <v>25</v>
      </c>
      <c r="J198" s="43">
        <v>459.2</v>
      </c>
      <c r="K198" s="29">
        <f t="shared" ref="K198:K262" si="30">+G198*7.1%</f>
        <v>1136</v>
      </c>
      <c r="L198" s="19">
        <f t="shared" ref="L198:L262" si="31">+G198*1.1%</f>
        <v>176.00000000000003</v>
      </c>
      <c r="M198" s="35">
        <v>486.4</v>
      </c>
      <c r="N198" s="11">
        <f t="shared" ref="N198:N262" si="32">+G198*7.09%</f>
        <v>1134.4000000000001</v>
      </c>
      <c r="O198" s="11"/>
      <c r="P198" s="11">
        <f t="shared" si="25"/>
        <v>945.59999999999991</v>
      </c>
      <c r="Q198" s="11">
        <f t="shared" si="26"/>
        <v>970.59999999999991</v>
      </c>
      <c r="R198" s="11">
        <f t="shared" si="27"/>
        <v>2446.4</v>
      </c>
      <c r="S198" s="107">
        <f t="shared" si="29"/>
        <v>15029.4</v>
      </c>
      <c r="T198" s="20" t="s">
        <v>45</v>
      </c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  <c r="IW198" s="71"/>
      <c r="IX198" s="71"/>
      <c r="IY198" s="71"/>
      <c r="IZ198" s="71"/>
      <c r="JA198" s="71"/>
      <c r="JB198" s="71"/>
      <c r="JC198" s="71"/>
      <c r="JD198" s="71"/>
      <c r="JE198" s="71"/>
      <c r="JF198" s="71"/>
      <c r="JG198" s="71"/>
      <c r="JH198" s="71"/>
      <c r="JI198" s="71"/>
      <c r="JJ198" s="71"/>
      <c r="JK198" s="71"/>
      <c r="JL198" s="71"/>
      <c r="JM198" s="71"/>
    </row>
    <row r="199" spans="1:273" s="44" customFormat="1" ht="22.5" customHeight="1" x14ac:dyDescent="0.25">
      <c r="A199" s="26">
        <v>193</v>
      </c>
      <c r="B199" s="40" t="s">
        <v>1039</v>
      </c>
      <c r="C199" s="26" t="s">
        <v>917</v>
      </c>
      <c r="D199" s="40" t="s">
        <v>183</v>
      </c>
      <c r="E199" s="40" t="s">
        <v>195</v>
      </c>
      <c r="F199" s="45" t="s">
        <v>921</v>
      </c>
      <c r="G199" s="11">
        <v>16000</v>
      </c>
      <c r="H199" s="46">
        <v>0</v>
      </c>
      <c r="I199" s="11">
        <v>25</v>
      </c>
      <c r="J199" s="43">
        <v>459.2</v>
      </c>
      <c r="K199" s="29">
        <f t="shared" si="30"/>
        <v>1136</v>
      </c>
      <c r="L199" s="19">
        <f t="shared" si="31"/>
        <v>176.00000000000003</v>
      </c>
      <c r="M199" s="35">
        <v>486.4</v>
      </c>
      <c r="N199" s="11">
        <f t="shared" si="32"/>
        <v>1134.4000000000001</v>
      </c>
      <c r="O199" s="11"/>
      <c r="P199" s="11">
        <f t="shared" si="25"/>
        <v>945.59999999999991</v>
      </c>
      <c r="Q199" s="11">
        <f t="shared" si="26"/>
        <v>970.59999999999991</v>
      </c>
      <c r="R199" s="11">
        <f t="shared" si="27"/>
        <v>2446.4</v>
      </c>
      <c r="S199" s="107">
        <f t="shared" si="29"/>
        <v>15029.4</v>
      </c>
      <c r="T199" s="20" t="s">
        <v>45</v>
      </c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  <c r="IW199" s="71"/>
      <c r="IX199" s="71"/>
      <c r="IY199" s="71"/>
      <c r="IZ199" s="71"/>
      <c r="JA199" s="71"/>
      <c r="JB199" s="71"/>
      <c r="JC199" s="71"/>
      <c r="JD199" s="71"/>
      <c r="JE199" s="71"/>
      <c r="JF199" s="71"/>
      <c r="JG199" s="71"/>
      <c r="JH199" s="71"/>
      <c r="JI199" s="71"/>
      <c r="JJ199" s="71"/>
      <c r="JK199" s="71"/>
      <c r="JL199" s="71"/>
      <c r="JM199" s="71"/>
    </row>
    <row r="200" spans="1:273" s="44" customFormat="1" ht="22.5" customHeight="1" x14ac:dyDescent="0.25">
      <c r="A200" s="26">
        <v>194</v>
      </c>
      <c r="B200" s="40" t="s">
        <v>1047</v>
      </c>
      <c r="C200" s="26" t="s">
        <v>917</v>
      </c>
      <c r="D200" s="40" t="s">
        <v>183</v>
      </c>
      <c r="E200" s="40" t="s">
        <v>195</v>
      </c>
      <c r="F200" s="45" t="s">
        <v>921</v>
      </c>
      <c r="G200" s="11">
        <v>16000</v>
      </c>
      <c r="H200" s="46">
        <v>0</v>
      </c>
      <c r="I200" s="11">
        <v>25</v>
      </c>
      <c r="J200" s="43">
        <v>459.2</v>
      </c>
      <c r="K200" s="29">
        <f t="shared" si="30"/>
        <v>1136</v>
      </c>
      <c r="L200" s="19">
        <f t="shared" si="31"/>
        <v>176.00000000000003</v>
      </c>
      <c r="M200" s="35">
        <v>486.4</v>
      </c>
      <c r="N200" s="11">
        <f t="shared" si="32"/>
        <v>1134.4000000000001</v>
      </c>
      <c r="O200" s="11"/>
      <c r="P200" s="11">
        <f t="shared" si="25"/>
        <v>945.59999999999991</v>
      </c>
      <c r="Q200" s="11">
        <f t="shared" si="26"/>
        <v>970.59999999999991</v>
      </c>
      <c r="R200" s="11">
        <f t="shared" si="27"/>
        <v>2446.4</v>
      </c>
      <c r="S200" s="107">
        <f t="shared" si="29"/>
        <v>15029.4</v>
      </c>
      <c r="T200" s="20" t="s">
        <v>45</v>
      </c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  <c r="IW200" s="71"/>
      <c r="IX200" s="71"/>
      <c r="IY200" s="71"/>
      <c r="IZ200" s="71"/>
      <c r="JA200" s="71"/>
      <c r="JB200" s="71"/>
      <c r="JC200" s="71"/>
      <c r="JD200" s="71"/>
      <c r="JE200" s="71"/>
      <c r="JF200" s="71"/>
      <c r="JG200" s="71"/>
      <c r="JH200" s="71"/>
      <c r="JI200" s="71"/>
      <c r="JJ200" s="71"/>
      <c r="JK200" s="71"/>
      <c r="JL200" s="71"/>
      <c r="JM200" s="71"/>
    </row>
    <row r="201" spans="1:273" s="44" customFormat="1" ht="22.5" customHeight="1" x14ac:dyDescent="0.25">
      <c r="A201" s="26">
        <v>195</v>
      </c>
      <c r="B201" s="40" t="s">
        <v>1048</v>
      </c>
      <c r="C201" s="26" t="s">
        <v>917</v>
      </c>
      <c r="D201" s="40" t="s">
        <v>183</v>
      </c>
      <c r="E201" s="40" t="s">
        <v>195</v>
      </c>
      <c r="F201" s="45" t="s">
        <v>921</v>
      </c>
      <c r="G201" s="11">
        <v>16000</v>
      </c>
      <c r="H201" s="46">
        <v>0</v>
      </c>
      <c r="I201" s="11">
        <v>25</v>
      </c>
      <c r="J201" s="43">
        <v>459.2</v>
      </c>
      <c r="K201" s="29">
        <f t="shared" si="30"/>
        <v>1136</v>
      </c>
      <c r="L201" s="19">
        <f t="shared" si="31"/>
        <v>176.00000000000003</v>
      </c>
      <c r="M201" s="35">
        <v>486.4</v>
      </c>
      <c r="N201" s="11">
        <f t="shared" si="32"/>
        <v>1134.4000000000001</v>
      </c>
      <c r="O201" s="11"/>
      <c r="P201" s="11">
        <f t="shared" si="25"/>
        <v>945.59999999999991</v>
      </c>
      <c r="Q201" s="11">
        <f t="shared" si="26"/>
        <v>970.59999999999991</v>
      </c>
      <c r="R201" s="11">
        <f t="shared" si="27"/>
        <v>2446.4</v>
      </c>
      <c r="S201" s="107">
        <f t="shared" si="29"/>
        <v>15029.4</v>
      </c>
      <c r="T201" s="20" t="s">
        <v>45</v>
      </c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  <c r="IW201" s="71"/>
      <c r="IX201" s="71"/>
      <c r="IY201" s="71"/>
      <c r="IZ201" s="71"/>
      <c r="JA201" s="71"/>
      <c r="JB201" s="71"/>
      <c r="JC201" s="71"/>
      <c r="JD201" s="71"/>
      <c r="JE201" s="71"/>
      <c r="JF201" s="71"/>
      <c r="JG201" s="71"/>
      <c r="JH201" s="71"/>
      <c r="JI201" s="71"/>
      <c r="JJ201" s="71"/>
      <c r="JK201" s="71"/>
      <c r="JL201" s="71"/>
      <c r="JM201" s="71"/>
    </row>
    <row r="202" spans="1:273" s="44" customFormat="1" ht="22.5" customHeight="1" x14ac:dyDescent="0.25">
      <c r="A202" s="26">
        <v>196</v>
      </c>
      <c r="B202" s="40" t="s">
        <v>1050</v>
      </c>
      <c r="C202" s="26" t="s">
        <v>917</v>
      </c>
      <c r="D202" s="40" t="s">
        <v>183</v>
      </c>
      <c r="E202" s="40" t="s">
        <v>195</v>
      </c>
      <c r="F202" s="45" t="s">
        <v>921</v>
      </c>
      <c r="G202" s="11">
        <v>16000</v>
      </c>
      <c r="H202" s="46">
        <v>0</v>
      </c>
      <c r="I202" s="11">
        <v>25</v>
      </c>
      <c r="J202" s="43">
        <v>459.2</v>
      </c>
      <c r="K202" s="29">
        <f t="shared" si="30"/>
        <v>1136</v>
      </c>
      <c r="L202" s="19">
        <f t="shared" si="31"/>
        <v>176.00000000000003</v>
      </c>
      <c r="M202" s="35">
        <v>486.4</v>
      </c>
      <c r="N202" s="11">
        <f t="shared" si="32"/>
        <v>1134.4000000000001</v>
      </c>
      <c r="O202" s="11"/>
      <c r="P202" s="11">
        <f t="shared" ref="P202:P266" si="33">+J202+M202</f>
        <v>945.59999999999991</v>
      </c>
      <c r="Q202" s="11">
        <f t="shared" si="26"/>
        <v>970.59999999999991</v>
      </c>
      <c r="R202" s="11">
        <f t="shared" si="27"/>
        <v>2446.4</v>
      </c>
      <c r="S202" s="107">
        <f t="shared" si="29"/>
        <v>15029.4</v>
      </c>
      <c r="T202" s="20" t="s">
        <v>45</v>
      </c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  <c r="IW202" s="71"/>
      <c r="IX202" s="71"/>
      <c r="IY202" s="71"/>
      <c r="IZ202" s="71"/>
      <c r="JA202" s="71"/>
      <c r="JB202" s="71"/>
      <c r="JC202" s="71"/>
      <c r="JD202" s="71"/>
      <c r="JE202" s="71"/>
      <c r="JF202" s="71"/>
      <c r="JG202" s="71"/>
      <c r="JH202" s="71"/>
      <c r="JI202" s="71"/>
      <c r="JJ202" s="71"/>
      <c r="JK202" s="71"/>
      <c r="JL202" s="71"/>
      <c r="JM202" s="71"/>
    </row>
    <row r="203" spans="1:273" s="44" customFormat="1" ht="22.5" customHeight="1" x14ac:dyDescent="0.25">
      <c r="A203" s="26">
        <v>197</v>
      </c>
      <c r="B203" s="40" t="s">
        <v>1052</v>
      </c>
      <c r="C203" s="26" t="s">
        <v>917</v>
      </c>
      <c r="D203" s="40" t="s">
        <v>183</v>
      </c>
      <c r="E203" s="40" t="s">
        <v>195</v>
      </c>
      <c r="F203" s="45" t="s">
        <v>921</v>
      </c>
      <c r="G203" s="11">
        <v>16000</v>
      </c>
      <c r="H203" s="46">
        <v>0</v>
      </c>
      <c r="I203" s="11">
        <v>25</v>
      </c>
      <c r="J203" s="43">
        <v>459.2</v>
      </c>
      <c r="K203" s="29">
        <f t="shared" si="30"/>
        <v>1136</v>
      </c>
      <c r="L203" s="19">
        <f t="shared" si="31"/>
        <v>176.00000000000003</v>
      </c>
      <c r="M203" s="35">
        <v>486.4</v>
      </c>
      <c r="N203" s="11">
        <f t="shared" si="32"/>
        <v>1134.4000000000001</v>
      </c>
      <c r="O203" s="11"/>
      <c r="P203" s="11">
        <f t="shared" si="33"/>
        <v>945.59999999999991</v>
      </c>
      <c r="Q203" s="11">
        <f t="shared" si="26"/>
        <v>970.59999999999991</v>
      </c>
      <c r="R203" s="11">
        <f t="shared" si="27"/>
        <v>2446.4</v>
      </c>
      <c r="S203" s="107">
        <f t="shared" si="29"/>
        <v>15029.4</v>
      </c>
      <c r="T203" s="20" t="s">
        <v>45</v>
      </c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  <c r="IW203" s="71"/>
      <c r="IX203" s="71"/>
      <c r="IY203" s="71"/>
      <c r="IZ203" s="71"/>
      <c r="JA203" s="71"/>
      <c r="JB203" s="71"/>
      <c r="JC203" s="71"/>
      <c r="JD203" s="71"/>
      <c r="JE203" s="71"/>
      <c r="JF203" s="71"/>
      <c r="JG203" s="71"/>
      <c r="JH203" s="71"/>
      <c r="JI203" s="71"/>
      <c r="JJ203" s="71"/>
      <c r="JK203" s="71"/>
      <c r="JL203" s="71"/>
      <c r="JM203" s="71"/>
    </row>
    <row r="204" spans="1:273" s="47" customFormat="1" ht="22.5" customHeight="1" x14ac:dyDescent="0.25">
      <c r="A204" s="26">
        <v>198</v>
      </c>
      <c r="B204" s="40" t="s">
        <v>1120</v>
      </c>
      <c r="C204" s="26" t="s">
        <v>917</v>
      </c>
      <c r="D204" s="40" t="s">
        <v>183</v>
      </c>
      <c r="E204" s="40" t="s">
        <v>195</v>
      </c>
      <c r="F204" s="45" t="s">
        <v>921</v>
      </c>
      <c r="G204" s="11">
        <v>16000</v>
      </c>
      <c r="H204" s="46">
        <v>0</v>
      </c>
      <c r="I204" s="11">
        <v>25</v>
      </c>
      <c r="J204" s="43">
        <v>459.2</v>
      </c>
      <c r="K204" s="29">
        <f t="shared" si="30"/>
        <v>1136</v>
      </c>
      <c r="L204" s="19">
        <f t="shared" si="31"/>
        <v>176.00000000000003</v>
      </c>
      <c r="M204" s="35">
        <v>486.4</v>
      </c>
      <c r="N204" s="11">
        <f t="shared" si="32"/>
        <v>1134.4000000000001</v>
      </c>
      <c r="O204" s="11"/>
      <c r="P204" s="11">
        <f t="shared" si="33"/>
        <v>945.59999999999991</v>
      </c>
      <c r="Q204" s="11">
        <f t="shared" si="26"/>
        <v>970.59999999999991</v>
      </c>
      <c r="R204" s="11">
        <f t="shared" si="27"/>
        <v>2446.4</v>
      </c>
      <c r="S204" s="107">
        <f t="shared" si="29"/>
        <v>15029.4</v>
      </c>
      <c r="T204" s="20" t="s">
        <v>45</v>
      </c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  <c r="IW204" s="71"/>
      <c r="IX204" s="71"/>
      <c r="IY204" s="71"/>
      <c r="IZ204" s="71"/>
      <c r="JA204" s="71"/>
      <c r="JB204" s="71"/>
      <c r="JC204" s="71"/>
      <c r="JD204" s="71"/>
      <c r="JE204" s="71"/>
      <c r="JF204" s="71"/>
      <c r="JG204" s="71"/>
      <c r="JH204" s="71"/>
      <c r="JI204" s="71"/>
      <c r="JJ204" s="71"/>
      <c r="JK204" s="71"/>
      <c r="JL204" s="71"/>
      <c r="JM204" s="71"/>
    </row>
    <row r="205" spans="1:273" s="47" customFormat="1" ht="22.5" customHeight="1" x14ac:dyDescent="0.25">
      <c r="A205" s="26">
        <v>199</v>
      </c>
      <c r="B205" s="40" t="s">
        <v>1123</v>
      </c>
      <c r="C205" s="26" t="s">
        <v>917</v>
      </c>
      <c r="D205" s="40" t="s">
        <v>183</v>
      </c>
      <c r="E205" s="40" t="s">
        <v>195</v>
      </c>
      <c r="F205" s="45" t="s">
        <v>921</v>
      </c>
      <c r="G205" s="11">
        <v>16000</v>
      </c>
      <c r="H205" s="46">
        <v>0</v>
      </c>
      <c r="I205" s="11">
        <v>25</v>
      </c>
      <c r="J205" s="43">
        <v>459.2</v>
      </c>
      <c r="K205" s="29">
        <f t="shared" si="30"/>
        <v>1136</v>
      </c>
      <c r="L205" s="19">
        <f t="shared" si="31"/>
        <v>176.00000000000003</v>
      </c>
      <c r="M205" s="35">
        <v>486.4</v>
      </c>
      <c r="N205" s="11">
        <f t="shared" si="32"/>
        <v>1134.4000000000001</v>
      </c>
      <c r="O205" s="11"/>
      <c r="P205" s="11">
        <f t="shared" si="33"/>
        <v>945.59999999999991</v>
      </c>
      <c r="Q205" s="11">
        <f t="shared" si="26"/>
        <v>970.59999999999991</v>
      </c>
      <c r="R205" s="11">
        <f t="shared" si="27"/>
        <v>2446.4</v>
      </c>
      <c r="S205" s="107">
        <f t="shared" si="29"/>
        <v>15029.4</v>
      </c>
      <c r="T205" s="20" t="s">
        <v>45</v>
      </c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  <c r="IW205" s="71"/>
      <c r="IX205" s="71"/>
      <c r="IY205" s="71"/>
      <c r="IZ205" s="71"/>
      <c r="JA205" s="71"/>
      <c r="JB205" s="71"/>
      <c r="JC205" s="71"/>
      <c r="JD205" s="71"/>
      <c r="JE205" s="71"/>
      <c r="JF205" s="71"/>
      <c r="JG205" s="71"/>
      <c r="JH205" s="71"/>
      <c r="JI205" s="71"/>
      <c r="JJ205" s="71"/>
      <c r="JK205" s="71"/>
      <c r="JL205" s="71"/>
      <c r="JM205" s="71"/>
    </row>
    <row r="206" spans="1:273" s="47" customFormat="1" ht="22.5" customHeight="1" x14ac:dyDescent="0.25">
      <c r="A206" s="26">
        <v>200</v>
      </c>
      <c r="B206" s="40" t="s">
        <v>1136</v>
      </c>
      <c r="C206" s="26" t="s">
        <v>917</v>
      </c>
      <c r="D206" s="40" t="s">
        <v>1135</v>
      </c>
      <c r="E206" s="40" t="s">
        <v>195</v>
      </c>
      <c r="F206" s="45" t="s">
        <v>921</v>
      </c>
      <c r="G206" s="11">
        <v>16000</v>
      </c>
      <c r="H206" s="46">
        <v>0</v>
      </c>
      <c r="I206" s="11">
        <v>25</v>
      </c>
      <c r="J206" s="43">
        <v>459.2</v>
      </c>
      <c r="K206" s="29">
        <f t="shared" si="30"/>
        <v>1136</v>
      </c>
      <c r="L206" s="19">
        <f t="shared" si="31"/>
        <v>176.00000000000003</v>
      </c>
      <c r="M206" s="35">
        <v>486.4</v>
      </c>
      <c r="N206" s="11">
        <f t="shared" si="32"/>
        <v>1134.4000000000001</v>
      </c>
      <c r="O206" s="11"/>
      <c r="P206" s="11">
        <f t="shared" si="33"/>
        <v>945.59999999999991</v>
      </c>
      <c r="Q206" s="11">
        <f t="shared" si="26"/>
        <v>970.59999999999991</v>
      </c>
      <c r="R206" s="11">
        <f t="shared" si="27"/>
        <v>2446.4</v>
      </c>
      <c r="S206" s="107">
        <f t="shared" si="29"/>
        <v>15029.4</v>
      </c>
      <c r="T206" s="20" t="s">
        <v>45</v>
      </c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  <c r="IW206" s="71"/>
      <c r="IX206" s="71"/>
      <c r="IY206" s="71"/>
      <c r="IZ206" s="71"/>
      <c r="JA206" s="71"/>
      <c r="JB206" s="71"/>
      <c r="JC206" s="71"/>
      <c r="JD206" s="71"/>
      <c r="JE206" s="71"/>
      <c r="JF206" s="71"/>
      <c r="JG206" s="71"/>
      <c r="JH206" s="71"/>
      <c r="JI206" s="71"/>
      <c r="JJ206" s="71"/>
      <c r="JK206" s="71"/>
      <c r="JL206" s="71"/>
      <c r="JM206" s="71"/>
    </row>
    <row r="207" spans="1:273" s="44" customFormat="1" ht="22.5" customHeight="1" x14ac:dyDescent="0.25">
      <c r="A207" s="26">
        <v>201</v>
      </c>
      <c r="B207" s="40" t="s">
        <v>199</v>
      </c>
      <c r="C207" s="26" t="s">
        <v>917</v>
      </c>
      <c r="D207" s="40" t="s">
        <v>203</v>
      </c>
      <c r="E207" s="40" t="s">
        <v>204</v>
      </c>
      <c r="F207" s="45" t="s">
        <v>926</v>
      </c>
      <c r="G207" s="11">
        <v>65000</v>
      </c>
      <c r="H207" s="42">
        <v>4427.58</v>
      </c>
      <c r="I207" s="11">
        <v>25</v>
      </c>
      <c r="J207" s="43">
        <v>1865.5</v>
      </c>
      <c r="K207" s="29">
        <f t="shared" si="30"/>
        <v>4615</v>
      </c>
      <c r="L207" s="19">
        <f t="shared" si="31"/>
        <v>715.00000000000011</v>
      </c>
      <c r="M207" s="35">
        <v>1976</v>
      </c>
      <c r="N207" s="11">
        <f t="shared" si="32"/>
        <v>4608.5</v>
      </c>
      <c r="O207" s="11"/>
      <c r="P207" s="11">
        <f t="shared" si="33"/>
        <v>3841.5</v>
      </c>
      <c r="Q207" s="11">
        <f t="shared" si="26"/>
        <v>8294.08</v>
      </c>
      <c r="R207" s="11">
        <f t="shared" si="27"/>
        <v>9938.5</v>
      </c>
      <c r="S207" s="107">
        <f t="shared" si="29"/>
        <v>56705.919999999998</v>
      </c>
      <c r="T207" s="20" t="s">
        <v>45</v>
      </c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  <c r="IW207" s="71"/>
      <c r="IX207" s="71"/>
      <c r="IY207" s="71"/>
      <c r="IZ207" s="71"/>
      <c r="JA207" s="71"/>
      <c r="JB207" s="71"/>
      <c r="JC207" s="71"/>
      <c r="JD207" s="71"/>
      <c r="JE207" s="71"/>
      <c r="JF207" s="71"/>
      <c r="JG207" s="71"/>
      <c r="JH207" s="71"/>
      <c r="JI207" s="71"/>
      <c r="JJ207" s="71"/>
      <c r="JK207" s="71"/>
      <c r="JL207" s="71"/>
      <c r="JM207" s="71"/>
    </row>
    <row r="208" spans="1:273" s="44" customFormat="1" ht="22.5" customHeight="1" x14ac:dyDescent="0.25">
      <c r="A208" s="26">
        <v>202</v>
      </c>
      <c r="B208" s="40" t="s">
        <v>200</v>
      </c>
      <c r="C208" s="26" t="s">
        <v>918</v>
      </c>
      <c r="D208" s="40" t="s">
        <v>203</v>
      </c>
      <c r="E208" s="40" t="s">
        <v>205</v>
      </c>
      <c r="F208" s="45" t="s">
        <v>925</v>
      </c>
      <c r="G208" s="11">
        <v>35000</v>
      </c>
      <c r="H208" s="46">
        <v>0</v>
      </c>
      <c r="I208" s="11">
        <v>25</v>
      </c>
      <c r="J208" s="43">
        <v>1004.5</v>
      </c>
      <c r="K208" s="29">
        <f t="shared" si="30"/>
        <v>2485</v>
      </c>
      <c r="L208" s="19">
        <f t="shared" si="31"/>
        <v>385.00000000000006</v>
      </c>
      <c r="M208" s="35">
        <v>1064</v>
      </c>
      <c r="N208" s="11">
        <f t="shared" si="32"/>
        <v>2481.5</v>
      </c>
      <c r="O208" s="11"/>
      <c r="P208" s="11">
        <f t="shared" si="33"/>
        <v>2068.5</v>
      </c>
      <c r="Q208" s="11">
        <f t="shared" si="26"/>
        <v>2093.5</v>
      </c>
      <c r="R208" s="11">
        <f t="shared" si="27"/>
        <v>5351.5</v>
      </c>
      <c r="S208" s="107">
        <f t="shared" si="29"/>
        <v>32906.5</v>
      </c>
      <c r="T208" s="20" t="s">
        <v>45</v>
      </c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  <c r="IW208" s="71"/>
      <c r="IX208" s="71"/>
      <c r="IY208" s="71"/>
      <c r="IZ208" s="71"/>
      <c r="JA208" s="71"/>
      <c r="JB208" s="71"/>
      <c r="JC208" s="71"/>
      <c r="JD208" s="71"/>
      <c r="JE208" s="71"/>
      <c r="JF208" s="71"/>
      <c r="JG208" s="71"/>
      <c r="JH208" s="71"/>
      <c r="JI208" s="71"/>
      <c r="JJ208" s="71"/>
      <c r="JK208" s="71"/>
      <c r="JL208" s="71"/>
      <c r="JM208" s="71"/>
    </row>
    <row r="209" spans="1:273" s="44" customFormat="1" ht="22.5" customHeight="1" x14ac:dyDescent="0.25">
      <c r="A209" s="26">
        <v>203</v>
      </c>
      <c r="B209" s="40" t="s">
        <v>201</v>
      </c>
      <c r="C209" s="26" t="s">
        <v>917</v>
      </c>
      <c r="D209" s="40" t="s">
        <v>203</v>
      </c>
      <c r="E209" s="40" t="s">
        <v>156</v>
      </c>
      <c r="F209" s="45" t="s">
        <v>925</v>
      </c>
      <c r="G209" s="11">
        <v>35000</v>
      </c>
      <c r="H209" s="46">
        <v>0</v>
      </c>
      <c r="I209" s="11">
        <v>25</v>
      </c>
      <c r="J209" s="43">
        <v>1004.5</v>
      </c>
      <c r="K209" s="29">
        <f t="shared" si="30"/>
        <v>2485</v>
      </c>
      <c r="L209" s="19">
        <f t="shared" si="31"/>
        <v>385.00000000000006</v>
      </c>
      <c r="M209" s="35">
        <v>1064</v>
      </c>
      <c r="N209" s="11">
        <f t="shared" si="32"/>
        <v>2481.5</v>
      </c>
      <c r="O209" s="11"/>
      <c r="P209" s="11">
        <f t="shared" si="33"/>
        <v>2068.5</v>
      </c>
      <c r="Q209" s="11">
        <f t="shared" si="26"/>
        <v>2093.5</v>
      </c>
      <c r="R209" s="11">
        <f t="shared" si="27"/>
        <v>5351.5</v>
      </c>
      <c r="S209" s="107">
        <f t="shared" si="29"/>
        <v>32906.5</v>
      </c>
      <c r="T209" s="20" t="s">
        <v>45</v>
      </c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  <c r="IW209" s="71"/>
      <c r="IX209" s="71"/>
      <c r="IY209" s="71"/>
      <c r="IZ209" s="71"/>
      <c r="JA209" s="71"/>
      <c r="JB209" s="71"/>
      <c r="JC209" s="71"/>
      <c r="JD209" s="71"/>
      <c r="JE209" s="71"/>
      <c r="JF209" s="71"/>
      <c r="JG209" s="71"/>
      <c r="JH209" s="71"/>
      <c r="JI209" s="71"/>
      <c r="JJ209" s="71"/>
      <c r="JK209" s="71"/>
      <c r="JL209" s="71"/>
      <c r="JM209" s="71"/>
    </row>
    <row r="210" spans="1:273" s="44" customFormat="1" ht="22.5" customHeight="1" x14ac:dyDescent="0.25">
      <c r="A210" s="26">
        <v>204</v>
      </c>
      <c r="B210" s="40" t="s">
        <v>907</v>
      </c>
      <c r="C210" s="26" t="s">
        <v>918</v>
      </c>
      <c r="D210" s="40" t="s">
        <v>153</v>
      </c>
      <c r="E210" s="40" t="s">
        <v>908</v>
      </c>
      <c r="F210" s="45" t="s">
        <v>925</v>
      </c>
      <c r="G210" s="11">
        <v>42000</v>
      </c>
      <c r="H210" s="46">
        <v>724.92</v>
      </c>
      <c r="I210" s="11">
        <v>25</v>
      </c>
      <c r="J210" s="43">
        <v>1205.4000000000001</v>
      </c>
      <c r="K210" s="29">
        <f t="shared" si="30"/>
        <v>2981.9999999999995</v>
      </c>
      <c r="L210" s="19">
        <f t="shared" si="31"/>
        <v>462.00000000000006</v>
      </c>
      <c r="M210" s="35">
        <v>1276.8</v>
      </c>
      <c r="N210" s="11">
        <f t="shared" si="32"/>
        <v>2977.8</v>
      </c>
      <c r="O210" s="11"/>
      <c r="P210" s="11">
        <f t="shared" si="33"/>
        <v>2482.1999999999998</v>
      </c>
      <c r="Q210" s="11">
        <f t="shared" si="26"/>
        <v>3232.12</v>
      </c>
      <c r="R210" s="11">
        <f t="shared" si="27"/>
        <v>6421.7999999999993</v>
      </c>
      <c r="S210" s="107">
        <f t="shared" si="29"/>
        <v>38767.879999999997</v>
      </c>
      <c r="T210" s="20" t="s">
        <v>45</v>
      </c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  <c r="IW210" s="71"/>
      <c r="IX210" s="71"/>
      <c r="IY210" s="71"/>
      <c r="IZ210" s="71"/>
      <c r="JA210" s="71"/>
      <c r="JB210" s="71"/>
      <c r="JC210" s="71"/>
      <c r="JD210" s="71"/>
      <c r="JE210" s="71"/>
      <c r="JF210" s="71"/>
      <c r="JG210" s="71"/>
      <c r="JH210" s="71"/>
      <c r="JI210" s="71"/>
      <c r="JJ210" s="71"/>
      <c r="JK210" s="71"/>
      <c r="JL210" s="71"/>
      <c r="JM210" s="71"/>
    </row>
    <row r="211" spans="1:273" s="44" customFormat="1" ht="22.5" customHeight="1" x14ac:dyDescent="0.25">
      <c r="A211" s="26">
        <v>205</v>
      </c>
      <c r="B211" s="40" t="s">
        <v>207</v>
      </c>
      <c r="C211" s="26" t="s">
        <v>918</v>
      </c>
      <c r="D211" s="40" t="s">
        <v>153</v>
      </c>
      <c r="E211" s="40" t="s">
        <v>198</v>
      </c>
      <c r="F211" s="45" t="s">
        <v>921</v>
      </c>
      <c r="G211" s="11">
        <v>28350</v>
      </c>
      <c r="H211" s="46">
        <v>0</v>
      </c>
      <c r="I211" s="11">
        <v>25</v>
      </c>
      <c r="J211" s="43">
        <v>813.65</v>
      </c>
      <c r="K211" s="29">
        <f t="shared" si="30"/>
        <v>2012.85</v>
      </c>
      <c r="L211" s="19">
        <f t="shared" si="31"/>
        <v>311.85000000000002</v>
      </c>
      <c r="M211" s="35">
        <v>861.84</v>
      </c>
      <c r="N211" s="11">
        <f t="shared" si="32"/>
        <v>2010.0150000000001</v>
      </c>
      <c r="O211" s="11"/>
      <c r="P211" s="11">
        <f t="shared" si="33"/>
        <v>1675.49</v>
      </c>
      <c r="Q211" s="11">
        <f t="shared" si="26"/>
        <v>1700.49</v>
      </c>
      <c r="R211" s="11">
        <f t="shared" si="27"/>
        <v>4334.7150000000001</v>
      </c>
      <c r="S211" s="107">
        <f t="shared" si="29"/>
        <v>26649.51</v>
      </c>
      <c r="T211" s="20" t="s">
        <v>45</v>
      </c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  <c r="IW211" s="71"/>
      <c r="IX211" s="71"/>
      <c r="IY211" s="71"/>
      <c r="IZ211" s="71"/>
      <c r="JA211" s="71"/>
      <c r="JB211" s="71"/>
      <c r="JC211" s="71"/>
      <c r="JD211" s="71"/>
      <c r="JE211" s="71"/>
      <c r="JF211" s="71"/>
      <c r="JG211" s="71"/>
      <c r="JH211" s="71"/>
      <c r="JI211" s="71"/>
      <c r="JJ211" s="71"/>
      <c r="JK211" s="71"/>
      <c r="JL211" s="71"/>
      <c r="JM211" s="71"/>
    </row>
    <row r="212" spans="1:273" s="44" customFormat="1" ht="22.5" customHeight="1" x14ac:dyDescent="0.25">
      <c r="A212" s="26">
        <v>206</v>
      </c>
      <c r="B212" s="40" t="s">
        <v>206</v>
      </c>
      <c r="C212" s="26" t="s">
        <v>918</v>
      </c>
      <c r="D212" s="40" t="s">
        <v>153</v>
      </c>
      <c r="E212" s="40" t="s">
        <v>208</v>
      </c>
      <c r="F212" s="45" t="s">
        <v>926</v>
      </c>
      <c r="G212" s="11">
        <v>16000</v>
      </c>
      <c r="H212" s="46">
        <v>0</v>
      </c>
      <c r="I212" s="11">
        <v>25</v>
      </c>
      <c r="J212" s="43">
        <v>459.2</v>
      </c>
      <c r="K212" s="29">
        <f t="shared" si="30"/>
        <v>1136</v>
      </c>
      <c r="L212" s="19">
        <f t="shared" si="31"/>
        <v>176.00000000000003</v>
      </c>
      <c r="M212" s="35">
        <v>486.4</v>
      </c>
      <c r="N212" s="11">
        <f t="shared" si="32"/>
        <v>1134.4000000000001</v>
      </c>
      <c r="O212" s="11"/>
      <c r="P212" s="11">
        <f t="shared" si="33"/>
        <v>945.59999999999991</v>
      </c>
      <c r="Q212" s="11">
        <f t="shared" si="26"/>
        <v>970.59999999999991</v>
      </c>
      <c r="R212" s="11">
        <f t="shared" si="27"/>
        <v>2446.4</v>
      </c>
      <c r="S212" s="107">
        <f t="shared" si="29"/>
        <v>15029.4</v>
      </c>
      <c r="T212" s="20" t="s">
        <v>45</v>
      </c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  <c r="IV212" s="71"/>
      <c r="IW212" s="71"/>
      <c r="IX212" s="71"/>
      <c r="IY212" s="71"/>
      <c r="IZ212" s="71"/>
      <c r="JA212" s="71"/>
      <c r="JB212" s="71"/>
      <c r="JC212" s="71"/>
      <c r="JD212" s="71"/>
      <c r="JE212" s="71"/>
      <c r="JF212" s="71"/>
      <c r="JG212" s="71"/>
      <c r="JH212" s="71"/>
      <c r="JI212" s="71"/>
      <c r="JJ212" s="71"/>
      <c r="JK212" s="71"/>
      <c r="JL212" s="71"/>
      <c r="JM212" s="71"/>
    </row>
    <row r="213" spans="1:273" s="44" customFormat="1" ht="22.5" customHeight="1" x14ac:dyDescent="0.25">
      <c r="A213" s="26">
        <v>207</v>
      </c>
      <c r="B213" s="40" t="s">
        <v>228</v>
      </c>
      <c r="C213" s="26" t="s">
        <v>918</v>
      </c>
      <c r="D213" s="40" t="s">
        <v>219</v>
      </c>
      <c r="E213" s="40" t="s">
        <v>231</v>
      </c>
      <c r="F213" s="45" t="s">
        <v>921</v>
      </c>
      <c r="G213" s="11">
        <v>25000</v>
      </c>
      <c r="H213" s="46">
        <v>0</v>
      </c>
      <c r="I213" s="11">
        <v>25</v>
      </c>
      <c r="J213" s="43">
        <v>717.5</v>
      </c>
      <c r="K213" s="29">
        <f t="shared" si="30"/>
        <v>1774.9999999999998</v>
      </c>
      <c r="L213" s="19">
        <f t="shared" si="31"/>
        <v>275</v>
      </c>
      <c r="M213" s="35">
        <v>760</v>
      </c>
      <c r="N213" s="11">
        <f t="shared" si="32"/>
        <v>1772.5000000000002</v>
      </c>
      <c r="O213" s="11"/>
      <c r="P213" s="11">
        <f t="shared" si="33"/>
        <v>1477.5</v>
      </c>
      <c r="Q213" s="11">
        <f t="shared" si="26"/>
        <v>1502.5</v>
      </c>
      <c r="R213" s="11">
        <f t="shared" si="27"/>
        <v>3822.5</v>
      </c>
      <c r="S213" s="107">
        <f t="shared" si="29"/>
        <v>23497.5</v>
      </c>
      <c r="T213" s="20" t="s">
        <v>45</v>
      </c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  <c r="IW213" s="71"/>
      <c r="IX213" s="71"/>
      <c r="IY213" s="71"/>
      <c r="IZ213" s="71"/>
      <c r="JA213" s="71"/>
      <c r="JB213" s="71"/>
      <c r="JC213" s="71"/>
      <c r="JD213" s="71"/>
      <c r="JE213" s="71"/>
      <c r="JF213" s="71"/>
      <c r="JG213" s="71"/>
      <c r="JH213" s="71"/>
      <c r="JI213" s="71"/>
      <c r="JJ213" s="71"/>
      <c r="JK213" s="71"/>
      <c r="JL213" s="71"/>
      <c r="JM213" s="71"/>
    </row>
    <row r="214" spans="1:273" s="8" customFormat="1" ht="22.5" customHeight="1" x14ac:dyDescent="0.25">
      <c r="A214" s="26">
        <v>208</v>
      </c>
      <c r="B214" s="13" t="s">
        <v>901</v>
      </c>
      <c r="C214" s="68" t="s">
        <v>917</v>
      </c>
      <c r="D214" s="40" t="s">
        <v>219</v>
      </c>
      <c r="E214" s="13" t="s">
        <v>70</v>
      </c>
      <c r="F214" s="14" t="s">
        <v>925</v>
      </c>
      <c r="G214" s="15">
        <v>30000</v>
      </c>
      <c r="H214" s="46">
        <v>0</v>
      </c>
      <c r="I214" s="11">
        <v>25</v>
      </c>
      <c r="J214" s="33">
        <v>861</v>
      </c>
      <c r="K214" s="29">
        <f t="shared" si="30"/>
        <v>2130</v>
      </c>
      <c r="L214" s="19">
        <f t="shared" si="31"/>
        <v>330.00000000000006</v>
      </c>
      <c r="M214" s="35">
        <v>912</v>
      </c>
      <c r="N214" s="11">
        <f t="shared" si="32"/>
        <v>2127</v>
      </c>
      <c r="O214" s="16"/>
      <c r="P214" s="11">
        <f t="shared" si="33"/>
        <v>1773</v>
      </c>
      <c r="Q214" s="11">
        <f t="shared" ref="Q214:Q278" si="34">+H214+I214+J214+M214+O214</f>
        <v>1798</v>
      </c>
      <c r="R214" s="11">
        <f t="shared" ref="R214:R278" si="35">+K214+L214+N214</f>
        <v>4587</v>
      </c>
      <c r="S214" s="107">
        <f t="shared" si="29"/>
        <v>28202</v>
      </c>
      <c r="T214" s="20" t="s">
        <v>45</v>
      </c>
      <c r="U214" s="100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  <c r="BO214" s="104"/>
      <c r="BP214" s="104"/>
      <c r="BQ214" s="104"/>
      <c r="BR214" s="104"/>
      <c r="BS214" s="104"/>
      <c r="BT214" s="104"/>
      <c r="BU214" s="104"/>
      <c r="BV214" s="104"/>
      <c r="BW214" s="104"/>
      <c r="BX214" s="104"/>
      <c r="BY214" s="104"/>
      <c r="BZ214" s="104"/>
      <c r="CA214" s="104"/>
      <c r="CB214" s="104"/>
      <c r="CC214" s="104"/>
      <c r="CD214" s="104"/>
      <c r="CE214" s="104"/>
      <c r="CF214" s="104"/>
      <c r="CG214" s="104"/>
      <c r="CH214" s="104"/>
      <c r="CI214" s="104"/>
      <c r="CJ214" s="104"/>
      <c r="CK214" s="104"/>
      <c r="CL214" s="104"/>
      <c r="CM214" s="104"/>
      <c r="CN214" s="104"/>
      <c r="CO214" s="104"/>
      <c r="CP214" s="104"/>
      <c r="CQ214" s="104"/>
      <c r="CR214" s="104"/>
      <c r="CS214" s="104"/>
      <c r="CT214" s="104"/>
      <c r="CU214" s="104"/>
      <c r="CV214" s="104"/>
      <c r="CW214" s="104"/>
      <c r="CX214" s="104"/>
      <c r="CY214" s="104"/>
      <c r="CZ214" s="104"/>
      <c r="DA214" s="104"/>
      <c r="DB214" s="104"/>
      <c r="DC214" s="104"/>
      <c r="DD214" s="104"/>
      <c r="DE214" s="104"/>
      <c r="DF214" s="104"/>
      <c r="DG214" s="104"/>
      <c r="DH214" s="104"/>
      <c r="DI214" s="104"/>
      <c r="DJ214" s="104"/>
      <c r="DK214" s="104"/>
      <c r="DL214" s="104"/>
      <c r="DM214" s="104"/>
      <c r="DN214" s="104"/>
      <c r="DO214" s="104"/>
      <c r="DP214" s="104"/>
      <c r="DQ214" s="104"/>
      <c r="DR214" s="104"/>
      <c r="DS214" s="104"/>
      <c r="DT214" s="104"/>
      <c r="DU214" s="104"/>
      <c r="DV214" s="104"/>
      <c r="DW214" s="104"/>
      <c r="DX214" s="104"/>
      <c r="DY214" s="104"/>
      <c r="DZ214" s="104"/>
      <c r="EA214" s="104"/>
      <c r="EB214" s="104"/>
      <c r="EC214" s="104"/>
      <c r="ED214" s="104"/>
      <c r="EE214" s="104"/>
      <c r="EF214" s="104"/>
      <c r="EG214" s="104"/>
      <c r="EH214" s="104"/>
      <c r="EI214" s="104"/>
      <c r="EJ214" s="104"/>
      <c r="EK214" s="104"/>
      <c r="EL214" s="104"/>
      <c r="EM214" s="104"/>
      <c r="EN214" s="104"/>
      <c r="EO214" s="104"/>
      <c r="EP214" s="104"/>
      <c r="EQ214" s="104"/>
      <c r="ER214" s="104"/>
      <c r="ES214" s="104"/>
      <c r="ET214" s="104"/>
      <c r="EU214" s="104"/>
      <c r="EV214" s="104"/>
      <c r="EW214" s="104"/>
      <c r="EX214" s="104"/>
      <c r="EY214" s="104"/>
      <c r="EZ214" s="104"/>
      <c r="FA214" s="104"/>
      <c r="FB214" s="104"/>
      <c r="FC214" s="104"/>
      <c r="FD214" s="104"/>
      <c r="FE214" s="104"/>
      <c r="FF214" s="104"/>
      <c r="FG214" s="104"/>
      <c r="FH214" s="104"/>
      <c r="FI214" s="104"/>
      <c r="FJ214" s="104"/>
      <c r="FK214" s="104"/>
      <c r="FL214" s="104"/>
      <c r="FM214" s="104"/>
      <c r="FN214" s="104"/>
      <c r="FO214" s="104"/>
      <c r="FP214" s="104"/>
      <c r="FQ214" s="104"/>
      <c r="FR214" s="104"/>
      <c r="FS214" s="104"/>
      <c r="FT214" s="104"/>
      <c r="FU214" s="104"/>
      <c r="FV214" s="104"/>
      <c r="FW214" s="104"/>
      <c r="FX214" s="104"/>
      <c r="FY214" s="104"/>
      <c r="FZ214" s="104"/>
      <c r="GA214" s="104"/>
      <c r="GB214" s="104"/>
      <c r="GC214" s="104"/>
      <c r="GD214" s="104"/>
      <c r="GE214" s="104"/>
      <c r="GF214" s="104"/>
      <c r="GG214" s="104"/>
      <c r="GH214" s="104"/>
      <c r="GI214" s="104"/>
      <c r="GJ214" s="104"/>
      <c r="GK214" s="104"/>
      <c r="GL214" s="104"/>
      <c r="GM214" s="104"/>
      <c r="GN214" s="104"/>
      <c r="GO214" s="104"/>
      <c r="GP214" s="104"/>
      <c r="GQ214" s="104"/>
      <c r="GR214" s="104"/>
      <c r="GS214" s="104"/>
      <c r="GT214" s="104"/>
      <c r="GU214" s="104"/>
      <c r="GV214" s="104"/>
      <c r="GW214" s="104"/>
      <c r="GX214" s="104"/>
      <c r="GY214" s="104"/>
      <c r="GZ214" s="104"/>
      <c r="HA214" s="104"/>
      <c r="HB214" s="104"/>
      <c r="HC214" s="104"/>
      <c r="HD214" s="104"/>
      <c r="HE214" s="104"/>
      <c r="HF214" s="104"/>
      <c r="HG214" s="104"/>
      <c r="HH214" s="104"/>
      <c r="HI214" s="104"/>
      <c r="HJ214" s="104"/>
      <c r="HK214" s="104"/>
      <c r="HL214" s="104"/>
      <c r="HM214" s="104"/>
      <c r="HN214" s="104"/>
      <c r="HO214" s="104"/>
      <c r="HP214" s="104"/>
      <c r="HQ214" s="104"/>
      <c r="HR214" s="104"/>
      <c r="HS214" s="104"/>
      <c r="HT214" s="104"/>
      <c r="HU214" s="104"/>
      <c r="HV214" s="104"/>
      <c r="HW214" s="104"/>
      <c r="HX214" s="104"/>
      <c r="HY214" s="104"/>
      <c r="HZ214" s="104"/>
      <c r="IA214" s="104"/>
      <c r="IB214" s="104"/>
      <c r="IC214" s="104"/>
      <c r="ID214" s="104"/>
      <c r="IE214" s="104"/>
      <c r="IF214" s="104"/>
      <c r="IG214" s="104"/>
      <c r="IH214" s="104"/>
      <c r="II214" s="104"/>
      <c r="IJ214" s="104"/>
      <c r="IK214" s="104"/>
      <c r="IL214" s="104"/>
      <c r="IM214" s="104"/>
      <c r="IN214" s="104"/>
      <c r="IO214" s="104"/>
      <c r="IP214" s="104"/>
      <c r="IQ214" s="104"/>
      <c r="IR214" s="104"/>
      <c r="IS214" s="104"/>
      <c r="IT214" s="104"/>
      <c r="IU214" s="104"/>
      <c r="IV214" s="104"/>
      <c r="IW214" s="104"/>
      <c r="IX214" s="104"/>
      <c r="IY214" s="104"/>
      <c r="IZ214" s="104"/>
      <c r="JA214" s="104"/>
      <c r="JB214" s="104"/>
      <c r="JC214" s="104"/>
      <c r="JD214" s="104"/>
      <c r="JE214" s="104"/>
      <c r="JF214" s="104"/>
      <c r="JG214" s="104"/>
      <c r="JH214" s="104"/>
      <c r="JI214" s="104"/>
      <c r="JJ214" s="104"/>
      <c r="JK214" s="104"/>
      <c r="JL214" s="104"/>
      <c r="JM214" s="104"/>
    </row>
    <row r="215" spans="1:273" s="58" customFormat="1" ht="22.5" customHeight="1" x14ac:dyDescent="0.25">
      <c r="A215" s="26">
        <v>209</v>
      </c>
      <c r="B215" s="40" t="s">
        <v>899</v>
      </c>
      <c r="C215" s="26" t="s">
        <v>918</v>
      </c>
      <c r="D215" s="40" t="s">
        <v>219</v>
      </c>
      <c r="E215" s="40" t="s">
        <v>70</v>
      </c>
      <c r="F215" s="45" t="s">
        <v>921</v>
      </c>
      <c r="G215" s="11">
        <v>30000</v>
      </c>
      <c r="H215" s="46">
        <v>0</v>
      </c>
      <c r="I215" s="11">
        <v>25</v>
      </c>
      <c r="J215" s="43">
        <v>861</v>
      </c>
      <c r="K215" s="29">
        <f t="shared" si="30"/>
        <v>2130</v>
      </c>
      <c r="L215" s="19">
        <f t="shared" si="31"/>
        <v>330.00000000000006</v>
      </c>
      <c r="M215" s="35">
        <v>912</v>
      </c>
      <c r="N215" s="11">
        <f t="shared" si="32"/>
        <v>2127</v>
      </c>
      <c r="O215" s="11"/>
      <c r="P215" s="11">
        <f t="shared" si="33"/>
        <v>1773</v>
      </c>
      <c r="Q215" s="11">
        <f t="shared" si="34"/>
        <v>1798</v>
      </c>
      <c r="R215" s="11">
        <f t="shared" si="35"/>
        <v>4587</v>
      </c>
      <c r="S215" s="107">
        <v>17240.73</v>
      </c>
      <c r="T215" s="20" t="s">
        <v>45</v>
      </c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  <c r="IW215" s="71"/>
      <c r="IX215" s="71"/>
      <c r="IY215" s="71"/>
      <c r="IZ215" s="71"/>
      <c r="JA215" s="71"/>
      <c r="JB215" s="71"/>
      <c r="JC215" s="71"/>
      <c r="JD215" s="71"/>
      <c r="JE215" s="71"/>
      <c r="JF215" s="71"/>
      <c r="JG215" s="71"/>
      <c r="JH215" s="71"/>
      <c r="JI215" s="71"/>
      <c r="JJ215" s="71"/>
      <c r="JK215" s="71"/>
      <c r="JL215" s="71"/>
      <c r="JM215" s="71"/>
    </row>
    <row r="216" spans="1:273" s="44" customFormat="1" ht="22.5" customHeight="1" x14ac:dyDescent="0.25">
      <c r="A216" s="26">
        <v>210</v>
      </c>
      <c r="B216" s="40" t="s">
        <v>220</v>
      </c>
      <c r="C216" s="26" t="s">
        <v>918</v>
      </c>
      <c r="D216" s="40" t="s">
        <v>219</v>
      </c>
      <c r="E216" s="40" t="s">
        <v>230</v>
      </c>
      <c r="F216" s="45" t="s">
        <v>921</v>
      </c>
      <c r="G216" s="11">
        <v>24000</v>
      </c>
      <c r="H216" s="46">
        <v>0</v>
      </c>
      <c r="I216" s="11">
        <v>25</v>
      </c>
      <c r="J216" s="43">
        <v>688.8</v>
      </c>
      <c r="K216" s="29">
        <f t="shared" si="30"/>
        <v>1703.9999999999998</v>
      </c>
      <c r="L216" s="19">
        <f t="shared" si="31"/>
        <v>264</v>
      </c>
      <c r="M216" s="35">
        <v>729.6</v>
      </c>
      <c r="N216" s="11">
        <f t="shared" si="32"/>
        <v>1701.6000000000001</v>
      </c>
      <c r="O216" s="11"/>
      <c r="P216" s="11">
        <f t="shared" si="33"/>
        <v>1418.4</v>
      </c>
      <c r="Q216" s="11">
        <f t="shared" si="34"/>
        <v>1443.4</v>
      </c>
      <c r="R216" s="11">
        <f t="shared" si="35"/>
        <v>3669.6</v>
      </c>
      <c r="S216" s="107">
        <f t="shared" ref="S216:S247" si="36">+G216-Q216</f>
        <v>22556.6</v>
      </c>
      <c r="T216" s="20" t="s">
        <v>45</v>
      </c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  <c r="IW216" s="71"/>
      <c r="IX216" s="71"/>
      <c r="IY216" s="71"/>
      <c r="IZ216" s="71"/>
      <c r="JA216" s="71"/>
      <c r="JB216" s="71"/>
      <c r="JC216" s="71"/>
      <c r="JD216" s="71"/>
      <c r="JE216" s="71"/>
      <c r="JF216" s="71"/>
      <c r="JG216" s="71"/>
      <c r="JH216" s="71"/>
      <c r="JI216" s="71"/>
      <c r="JJ216" s="71"/>
      <c r="JK216" s="71"/>
      <c r="JL216" s="71"/>
      <c r="JM216" s="71"/>
    </row>
    <row r="217" spans="1:273" s="44" customFormat="1" ht="22.5" customHeight="1" x14ac:dyDescent="0.25">
      <c r="A217" s="26">
        <v>211</v>
      </c>
      <c r="B217" s="40" t="s">
        <v>897</v>
      </c>
      <c r="C217" s="26" t="s">
        <v>918</v>
      </c>
      <c r="D217" s="40" t="s">
        <v>219</v>
      </c>
      <c r="E217" s="40" t="s">
        <v>107</v>
      </c>
      <c r="F217" s="45" t="s">
        <v>921</v>
      </c>
      <c r="G217" s="11">
        <v>25000</v>
      </c>
      <c r="H217" s="46">
        <v>0</v>
      </c>
      <c r="I217" s="11">
        <v>25</v>
      </c>
      <c r="J217" s="43">
        <v>717.5</v>
      </c>
      <c r="K217" s="29">
        <f t="shared" si="30"/>
        <v>1774.9999999999998</v>
      </c>
      <c r="L217" s="19">
        <f t="shared" si="31"/>
        <v>275</v>
      </c>
      <c r="M217" s="35">
        <v>760</v>
      </c>
      <c r="N217" s="11">
        <f t="shared" si="32"/>
        <v>1772.5000000000002</v>
      </c>
      <c r="O217" s="11"/>
      <c r="P217" s="11">
        <f t="shared" si="33"/>
        <v>1477.5</v>
      </c>
      <c r="Q217" s="11">
        <f t="shared" si="34"/>
        <v>1502.5</v>
      </c>
      <c r="R217" s="11">
        <f t="shared" si="35"/>
        <v>3822.5</v>
      </c>
      <c r="S217" s="107">
        <f t="shared" si="36"/>
        <v>23497.5</v>
      </c>
      <c r="T217" s="20" t="s">
        <v>45</v>
      </c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  <c r="IW217" s="71"/>
      <c r="IX217" s="71"/>
      <c r="IY217" s="71"/>
      <c r="IZ217" s="71"/>
      <c r="JA217" s="71"/>
      <c r="JB217" s="71"/>
      <c r="JC217" s="71"/>
      <c r="JD217" s="71"/>
      <c r="JE217" s="71"/>
      <c r="JF217" s="71"/>
      <c r="JG217" s="71"/>
      <c r="JH217" s="71"/>
      <c r="JI217" s="71"/>
      <c r="JJ217" s="71"/>
      <c r="JK217" s="71"/>
      <c r="JL217" s="71"/>
      <c r="JM217" s="71"/>
    </row>
    <row r="218" spans="1:273" s="44" customFormat="1" ht="22.5" customHeight="1" x14ac:dyDescent="0.25">
      <c r="A218" s="26">
        <v>212</v>
      </c>
      <c r="B218" s="40" t="s">
        <v>1009</v>
      </c>
      <c r="C218" s="26" t="s">
        <v>918</v>
      </c>
      <c r="D218" s="40" t="s">
        <v>219</v>
      </c>
      <c r="E218" s="40" t="s">
        <v>111</v>
      </c>
      <c r="F218" s="45" t="s">
        <v>921</v>
      </c>
      <c r="G218" s="11">
        <v>24000</v>
      </c>
      <c r="H218" s="46">
        <v>0</v>
      </c>
      <c r="I218" s="11">
        <v>25</v>
      </c>
      <c r="J218" s="43">
        <v>688.8</v>
      </c>
      <c r="K218" s="29">
        <f t="shared" si="30"/>
        <v>1703.9999999999998</v>
      </c>
      <c r="L218" s="19">
        <f t="shared" si="31"/>
        <v>264</v>
      </c>
      <c r="M218" s="35">
        <v>729.6</v>
      </c>
      <c r="N218" s="11">
        <f t="shared" si="32"/>
        <v>1701.6000000000001</v>
      </c>
      <c r="O218" s="11"/>
      <c r="P218" s="11">
        <f t="shared" si="33"/>
        <v>1418.4</v>
      </c>
      <c r="Q218" s="11">
        <f t="shared" si="34"/>
        <v>1443.4</v>
      </c>
      <c r="R218" s="11">
        <f t="shared" si="35"/>
        <v>3669.6</v>
      </c>
      <c r="S218" s="107">
        <f t="shared" si="36"/>
        <v>22556.6</v>
      </c>
      <c r="T218" s="20" t="s">
        <v>45</v>
      </c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  <c r="IW218" s="71"/>
      <c r="IX218" s="71"/>
      <c r="IY218" s="71"/>
      <c r="IZ218" s="71"/>
      <c r="JA218" s="71"/>
      <c r="JB218" s="71"/>
      <c r="JC218" s="71"/>
      <c r="JD218" s="71"/>
      <c r="JE218" s="71"/>
      <c r="JF218" s="71"/>
      <c r="JG218" s="71"/>
      <c r="JH218" s="71"/>
      <c r="JI218" s="71"/>
      <c r="JJ218" s="71"/>
      <c r="JK218" s="71"/>
      <c r="JL218" s="71"/>
      <c r="JM218" s="71"/>
    </row>
    <row r="219" spans="1:273" s="44" customFormat="1" ht="22.5" customHeight="1" x14ac:dyDescent="0.25">
      <c r="A219" s="26">
        <v>213</v>
      </c>
      <c r="B219" s="40" t="s">
        <v>222</v>
      </c>
      <c r="C219" s="26" t="s">
        <v>918</v>
      </c>
      <c r="D219" s="40" t="s">
        <v>219</v>
      </c>
      <c r="E219" s="40" t="s">
        <v>42</v>
      </c>
      <c r="F219" s="45" t="s">
        <v>926</v>
      </c>
      <c r="G219" s="11">
        <v>24000</v>
      </c>
      <c r="H219" s="46">
        <v>0</v>
      </c>
      <c r="I219" s="11">
        <v>25</v>
      </c>
      <c r="J219" s="43">
        <v>688.8</v>
      </c>
      <c r="K219" s="29">
        <f t="shared" si="30"/>
        <v>1703.9999999999998</v>
      </c>
      <c r="L219" s="19">
        <f t="shared" si="31"/>
        <v>264</v>
      </c>
      <c r="M219" s="35">
        <v>729.6</v>
      </c>
      <c r="N219" s="11">
        <f t="shared" si="32"/>
        <v>1701.6000000000001</v>
      </c>
      <c r="O219" s="11"/>
      <c r="P219" s="11">
        <f t="shared" si="33"/>
        <v>1418.4</v>
      </c>
      <c r="Q219" s="11">
        <f t="shared" si="34"/>
        <v>1443.4</v>
      </c>
      <c r="R219" s="11">
        <f t="shared" si="35"/>
        <v>3669.6</v>
      </c>
      <c r="S219" s="107">
        <f t="shared" si="36"/>
        <v>22556.6</v>
      </c>
      <c r="T219" s="20" t="s">
        <v>45</v>
      </c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  <c r="IW219" s="71"/>
      <c r="IX219" s="71"/>
      <c r="IY219" s="71"/>
      <c r="IZ219" s="71"/>
      <c r="JA219" s="71"/>
      <c r="JB219" s="71"/>
      <c r="JC219" s="71"/>
      <c r="JD219" s="71"/>
      <c r="JE219" s="71"/>
      <c r="JF219" s="71"/>
      <c r="JG219" s="71"/>
      <c r="JH219" s="71"/>
      <c r="JI219" s="71"/>
      <c r="JJ219" s="71"/>
      <c r="JK219" s="71"/>
      <c r="JL219" s="71"/>
      <c r="JM219" s="71"/>
    </row>
    <row r="220" spans="1:273" s="44" customFormat="1" ht="22.5" customHeight="1" x14ac:dyDescent="0.25">
      <c r="A220" s="26">
        <v>214</v>
      </c>
      <c r="B220" s="40" t="s">
        <v>226</v>
      </c>
      <c r="C220" s="26" t="s">
        <v>918</v>
      </c>
      <c r="D220" s="40" t="s">
        <v>219</v>
      </c>
      <c r="E220" s="40" t="s">
        <v>42</v>
      </c>
      <c r="F220" s="45" t="s">
        <v>921</v>
      </c>
      <c r="G220" s="11">
        <v>24000</v>
      </c>
      <c r="H220" s="46">
        <v>0</v>
      </c>
      <c r="I220" s="11">
        <v>25</v>
      </c>
      <c r="J220" s="43">
        <v>688.8</v>
      </c>
      <c r="K220" s="29">
        <f t="shared" si="30"/>
        <v>1703.9999999999998</v>
      </c>
      <c r="L220" s="19">
        <f t="shared" si="31"/>
        <v>264</v>
      </c>
      <c r="M220" s="35">
        <v>729.6</v>
      </c>
      <c r="N220" s="11">
        <f t="shared" si="32"/>
        <v>1701.6000000000001</v>
      </c>
      <c r="O220" s="11"/>
      <c r="P220" s="11">
        <f t="shared" si="33"/>
        <v>1418.4</v>
      </c>
      <c r="Q220" s="11">
        <f t="shared" si="34"/>
        <v>1443.4</v>
      </c>
      <c r="R220" s="11">
        <f t="shared" si="35"/>
        <v>3669.6</v>
      </c>
      <c r="S220" s="107">
        <f t="shared" si="36"/>
        <v>22556.6</v>
      </c>
      <c r="T220" s="20" t="s">
        <v>45</v>
      </c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  <c r="IW220" s="71"/>
      <c r="IX220" s="71"/>
      <c r="IY220" s="71"/>
      <c r="IZ220" s="71"/>
      <c r="JA220" s="71"/>
      <c r="JB220" s="71"/>
      <c r="JC220" s="71"/>
      <c r="JD220" s="71"/>
      <c r="JE220" s="71"/>
      <c r="JF220" s="71"/>
      <c r="JG220" s="71"/>
      <c r="JH220" s="71"/>
      <c r="JI220" s="71"/>
      <c r="JJ220" s="71"/>
      <c r="JK220" s="71"/>
      <c r="JL220" s="71"/>
      <c r="JM220" s="71"/>
    </row>
    <row r="221" spans="1:273" s="44" customFormat="1" ht="22.5" customHeight="1" x14ac:dyDescent="0.25">
      <c r="A221" s="26">
        <v>215</v>
      </c>
      <c r="B221" s="40" t="s">
        <v>96</v>
      </c>
      <c r="C221" s="26" t="s">
        <v>918</v>
      </c>
      <c r="D221" s="40" t="s">
        <v>219</v>
      </c>
      <c r="E221" s="40" t="s">
        <v>111</v>
      </c>
      <c r="F221" s="45" t="s">
        <v>921</v>
      </c>
      <c r="G221" s="11">
        <v>25200</v>
      </c>
      <c r="H221" s="46">
        <v>0</v>
      </c>
      <c r="I221" s="11">
        <v>25</v>
      </c>
      <c r="J221" s="43">
        <v>723.24</v>
      </c>
      <c r="K221" s="29">
        <f t="shared" si="30"/>
        <v>1789.1999999999998</v>
      </c>
      <c r="L221" s="19">
        <f t="shared" si="31"/>
        <v>277.20000000000005</v>
      </c>
      <c r="M221" s="35">
        <v>766.08</v>
      </c>
      <c r="N221" s="11">
        <f t="shared" si="32"/>
        <v>1786.68</v>
      </c>
      <c r="O221" s="11"/>
      <c r="P221" s="11">
        <f t="shared" si="33"/>
        <v>1489.3200000000002</v>
      </c>
      <c r="Q221" s="11">
        <f t="shared" si="34"/>
        <v>1514.3200000000002</v>
      </c>
      <c r="R221" s="11">
        <f t="shared" si="35"/>
        <v>3853.08</v>
      </c>
      <c r="S221" s="107">
        <f t="shared" si="36"/>
        <v>23685.68</v>
      </c>
      <c r="T221" s="20" t="s">
        <v>45</v>
      </c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  <c r="IW221" s="71"/>
      <c r="IX221" s="71"/>
      <c r="IY221" s="71"/>
      <c r="IZ221" s="71"/>
      <c r="JA221" s="71"/>
      <c r="JB221" s="71"/>
      <c r="JC221" s="71"/>
      <c r="JD221" s="71"/>
      <c r="JE221" s="71"/>
      <c r="JF221" s="71"/>
      <c r="JG221" s="71"/>
      <c r="JH221" s="71"/>
      <c r="JI221" s="71"/>
      <c r="JJ221" s="71"/>
      <c r="JK221" s="71"/>
      <c r="JL221" s="71"/>
      <c r="JM221" s="71"/>
    </row>
    <row r="222" spans="1:273" s="44" customFormat="1" ht="22.5" customHeight="1" x14ac:dyDescent="0.25">
      <c r="A222" s="26">
        <v>216</v>
      </c>
      <c r="B222" s="40" t="s">
        <v>35</v>
      </c>
      <c r="C222" s="26" t="s">
        <v>918</v>
      </c>
      <c r="D222" s="40" t="s">
        <v>219</v>
      </c>
      <c r="E222" s="40" t="s">
        <v>42</v>
      </c>
      <c r="F222" s="45" t="s">
        <v>926</v>
      </c>
      <c r="G222" s="11">
        <v>24000</v>
      </c>
      <c r="H222" s="46">
        <v>0</v>
      </c>
      <c r="I222" s="11">
        <v>25</v>
      </c>
      <c r="J222" s="43">
        <v>688.8</v>
      </c>
      <c r="K222" s="29">
        <f t="shared" si="30"/>
        <v>1703.9999999999998</v>
      </c>
      <c r="L222" s="19">
        <f t="shared" si="31"/>
        <v>264</v>
      </c>
      <c r="M222" s="35">
        <v>729.6</v>
      </c>
      <c r="N222" s="11">
        <f t="shared" si="32"/>
        <v>1701.6000000000001</v>
      </c>
      <c r="O222" s="11"/>
      <c r="P222" s="11">
        <f t="shared" si="33"/>
        <v>1418.4</v>
      </c>
      <c r="Q222" s="11">
        <f t="shared" si="34"/>
        <v>1443.4</v>
      </c>
      <c r="R222" s="11">
        <f t="shared" si="35"/>
        <v>3669.6</v>
      </c>
      <c r="S222" s="107">
        <f t="shared" si="36"/>
        <v>22556.6</v>
      </c>
      <c r="T222" s="20" t="s">
        <v>45</v>
      </c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  <c r="IW222" s="71"/>
      <c r="IX222" s="71"/>
      <c r="IY222" s="71"/>
      <c r="IZ222" s="71"/>
      <c r="JA222" s="71"/>
      <c r="JB222" s="71"/>
      <c r="JC222" s="71"/>
      <c r="JD222" s="71"/>
      <c r="JE222" s="71"/>
      <c r="JF222" s="71"/>
      <c r="JG222" s="71"/>
      <c r="JH222" s="71"/>
      <c r="JI222" s="71"/>
      <c r="JJ222" s="71"/>
      <c r="JK222" s="71"/>
      <c r="JL222" s="71"/>
      <c r="JM222" s="71"/>
    </row>
    <row r="223" spans="1:273" s="44" customFormat="1" ht="22.5" customHeight="1" x14ac:dyDescent="0.25">
      <c r="A223" s="26">
        <v>217</v>
      </c>
      <c r="B223" s="40" t="s">
        <v>898</v>
      </c>
      <c r="C223" s="26" t="s">
        <v>918</v>
      </c>
      <c r="D223" s="40" t="s">
        <v>219</v>
      </c>
      <c r="E223" s="40" t="s">
        <v>42</v>
      </c>
      <c r="F223" s="45" t="s">
        <v>921</v>
      </c>
      <c r="G223" s="11">
        <v>24000</v>
      </c>
      <c r="H223" s="46">
        <v>0</v>
      </c>
      <c r="I223" s="11">
        <v>25</v>
      </c>
      <c r="J223" s="43">
        <v>688.8</v>
      </c>
      <c r="K223" s="29">
        <f t="shared" si="30"/>
        <v>1703.9999999999998</v>
      </c>
      <c r="L223" s="19">
        <f t="shared" si="31"/>
        <v>264</v>
      </c>
      <c r="M223" s="35">
        <v>729.6</v>
      </c>
      <c r="N223" s="11">
        <f t="shared" si="32"/>
        <v>1701.6000000000001</v>
      </c>
      <c r="O223" s="11"/>
      <c r="P223" s="11">
        <f t="shared" si="33"/>
        <v>1418.4</v>
      </c>
      <c r="Q223" s="11">
        <f t="shared" si="34"/>
        <v>1443.4</v>
      </c>
      <c r="R223" s="11">
        <f t="shared" si="35"/>
        <v>3669.6</v>
      </c>
      <c r="S223" s="107">
        <f t="shared" si="36"/>
        <v>22556.6</v>
      </c>
      <c r="T223" s="20" t="s">
        <v>45</v>
      </c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  <c r="IW223" s="71"/>
      <c r="IX223" s="71"/>
      <c r="IY223" s="71"/>
      <c r="IZ223" s="71"/>
      <c r="JA223" s="71"/>
      <c r="JB223" s="71"/>
      <c r="JC223" s="71"/>
      <c r="JD223" s="71"/>
      <c r="JE223" s="71"/>
      <c r="JF223" s="71"/>
      <c r="JG223" s="71"/>
      <c r="JH223" s="71"/>
      <c r="JI223" s="71"/>
      <c r="JJ223" s="71"/>
      <c r="JK223" s="71"/>
      <c r="JL223" s="71"/>
      <c r="JM223" s="71"/>
    </row>
    <row r="224" spans="1:273" s="44" customFormat="1" ht="22.5" customHeight="1" x14ac:dyDescent="0.25">
      <c r="A224" s="26">
        <v>218</v>
      </c>
      <c r="B224" s="40" t="s">
        <v>900</v>
      </c>
      <c r="C224" s="26" t="s">
        <v>918</v>
      </c>
      <c r="D224" s="40" t="s">
        <v>219</v>
      </c>
      <c r="E224" s="40" t="s">
        <v>42</v>
      </c>
      <c r="F224" s="45" t="s">
        <v>921</v>
      </c>
      <c r="G224" s="11">
        <v>24000</v>
      </c>
      <c r="H224" s="46">
        <v>0</v>
      </c>
      <c r="I224" s="11">
        <v>25</v>
      </c>
      <c r="J224" s="43">
        <v>688.8</v>
      </c>
      <c r="K224" s="29">
        <f t="shared" si="30"/>
        <v>1703.9999999999998</v>
      </c>
      <c r="L224" s="19">
        <f t="shared" si="31"/>
        <v>264</v>
      </c>
      <c r="M224" s="35">
        <v>729.6</v>
      </c>
      <c r="N224" s="11">
        <f t="shared" si="32"/>
        <v>1701.6000000000001</v>
      </c>
      <c r="O224" s="11"/>
      <c r="P224" s="11">
        <f t="shared" si="33"/>
        <v>1418.4</v>
      </c>
      <c r="Q224" s="11">
        <f t="shared" si="34"/>
        <v>1443.4</v>
      </c>
      <c r="R224" s="11">
        <f t="shared" si="35"/>
        <v>3669.6</v>
      </c>
      <c r="S224" s="107">
        <f t="shared" si="36"/>
        <v>22556.6</v>
      </c>
      <c r="T224" s="20" t="s">
        <v>45</v>
      </c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  <c r="JC224" s="71"/>
      <c r="JD224" s="71"/>
      <c r="JE224" s="71"/>
      <c r="JF224" s="71"/>
      <c r="JG224" s="71"/>
      <c r="JH224" s="71"/>
      <c r="JI224" s="71"/>
      <c r="JJ224" s="71"/>
      <c r="JK224" s="71"/>
      <c r="JL224" s="71"/>
      <c r="JM224" s="71"/>
    </row>
    <row r="225" spans="1:273" s="44" customFormat="1" ht="22.5" customHeight="1" x14ac:dyDescent="0.25">
      <c r="A225" s="26">
        <v>219</v>
      </c>
      <c r="B225" s="40" t="s">
        <v>909</v>
      </c>
      <c r="C225" s="26" t="s">
        <v>918</v>
      </c>
      <c r="D225" s="40" t="s">
        <v>219</v>
      </c>
      <c r="E225" s="40" t="s">
        <v>42</v>
      </c>
      <c r="F225" s="45" t="s">
        <v>921</v>
      </c>
      <c r="G225" s="11">
        <v>24000</v>
      </c>
      <c r="H225" s="46">
        <v>0</v>
      </c>
      <c r="I225" s="11">
        <v>25</v>
      </c>
      <c r="J225" s="43">
        <v>688.8</v>
      </c>
      <c r="K225" s="29">
        <f t="shared" si="30"/>
        <v>1703.9999999999998</v>
      </c>
      <c r="L225" s="19">
        <f t="shared" si="31"/>
        <v>264</v>
      </c>
      <c r="M225" s="35">
        <v>729.6</v>
      </c>
      <c r="N225" s="11">
        <f t="shared" si="32"/>
        <v>1701.6000000000001</v>
      </c>
      <c r="O225" s="11"/>
      <c r="P225" s="11">
        <f t="shared" si="33"/>
        <v>1418.4</v>
      </c>
      <c r="Q225" s="11">
        <f t="shared" si="34"/>
        <v>1443.4</v>
      </c>
      <c r="R225" s="11">
        <f t="shared" si="35"/>
        <v>3669.6</v>
      </c>
      <c r="S225" s="107">
        <f t="shared" si="36"/>
        <v>22556.6</v>
      </c>
      <c r="T225" s="20" t="s">
        <v>45</v>
      </c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  <c r="IW225" s="71"/>
      <c r="IX225" s="71"/>
      <c r="IY225" s="71"/>
      <c r="IZ225" s="71"/>
      <c r="JA225" s="71"/>
      <c r="JB225" s="71"/>
      <c r="JC225" s="71"/>
      <c r="JD225" s="71"/>
      <c r="JE225" s="71"/>
      <c r="JF225" s="71"/>
      <c r="JG225" s="71"/>
      <c r="JH225" s="71"/>
      <c r="JI225" s="71"/>
      <c r="JJ225" s="71"/>
      <c r="JK225" s="71"/>
      <c r="JL225" s="71"/>
      <c r="JM225" s="71"/>
    </row>
    <row r="226" spans="1:273" s="44" customFormat="1" ht="22.5" customHeight="1" x14ac:dyDescent="0.25">
      <c r="A226" s="26">
        <v>220</v>
      </c>
      <c r="B226" s="40" t="s">
        <v>1125</v>
      </c>
      <c r="C226" s="26" t="s">
        <v>918</v>
      </c>
      <c r="D226" s="40" t="s">
        <v>219</v>
      </c>
      <c r="E226" s="40" t="s">
        <v>42</v>
      </c>
      <c r="F226" s="45" t="s">
        <v>921</v>
      </c>
      <c r="G226" s="11">
        <v>25000</v>
      </c>
      <c r="H226" s="46">
        <v>0</v>
      </c>
      <c r="I226" s="11">
        <v>25</v>
      </c>
      <c r="J226" s="43">
        <v>717.5</v>
      </c>
      <c r="K226" s="29">
        <f t="shared" si="30"/>
        <v>1774.9999999999998</v>
      </c>
      <c r="L226" s="19">
        <f t="shared" si="31"/>
        <v>275</v>
      </c>
      <c r="M226" s="35">
        <v>760</v>
      </c>
      <c r="N226" s="11">
        <f t="shared" si="32"/>
        <v>1772.5000000000002</v>
      </c>
      <c r="O226" s="11"/>
      <c r="P226" s="11">
        <f t="shared" si="33"/>
        <v>1477.5</v>
      </c>
      <c r="Q226" s="11">
        <f t="shared" si="34"/>
        <v>1502.5</v>
      </c>
      <c r="R226" s="11">
        <f t="shared" si="35"/>
        <v>3822.5</v>
      </c>
      <c r="S226" s="107">
        <f t="shared" si="36"/>
        <v>23497.5</v>
      </c>
      <c r="T226" s="20" t="s">
        <v>45</v>
      </c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  <c r="IW226" s="71"/>
      <c r="IX226" s="71"/>
      <c r="IY226" s="71"/>
      <c r="IZ226" s="71"/>
      <c r="JA226" s="71"/>
      <c r="JB226" s="71"/>
      <c r="JC226" s="71"/>
      <c r="JD226" s="71"/>
      <c r="JE226" s="71"/>
      <c r="JF226" s="71"/>
      <c r="JG226" s="71"/>
      <c r="JH226" s="71"/>
      <c r="JI226" s="71"/>
      <c r="JJ226" s="71"/>
      <c r="JK226" s="71"/>
      <c r="JL226" s="71"/>
      <c r="JM226" s="71"/>
    </row>
    <row r="227" spans="1:273" s="44" customFormat="1" ht="22.5" customHeight="1" x14ac:dyDescent="0.25">
      <c r="A227" s="26">
        <v>221</v>
      </c>
      <c r="B227" s="40" t="s">
        <v>223</v>
      </c>
      <c r="C227" s="26" t="s">
        <v>918</v>
      </c>
      <c r="D227" s="40" t="s">
        <v>219</v>
      </c>
      <c r="E227" s="40" t="s">
        <v>111</v>
      </c>
      <c r="F227" s="45" t="s">
        <v>921</v>
      </c>
      <c r="G227" s="11">
        <v>24000</v>
      </c>
      <c r="H227" s="46">
        <v>0</v>
      </c>
      <c r="I227" s="11">
        <v>25</v>
      </c>
      <c r="J227" s="43">
        <v>688.8</v>
      </c>
      <c r="K227" s="29">
        <f t="shared" si="30"/>
        <v>1703.9999999999998</v>
      </c>
      <c r="L227" s="19">
        <f t="shared" si="31"/>
        <v>264</v>
      </c>
      <c r="M227" s="35">
        <v>729.6</v>
      </c>
      <c r="N227" s="11">
        <f t="shared" si="32"/>
        <v>1701.6000000000001</v>
      </c>
      <c r="O227" s="11"/>
      <c r="P227" s="11">
        <f t="shared" si="33"/>
        <v>1418.4</v>
      </c>
      <c r="Q227" s="11">
        <f t="shared" si="34"/>
        <v>1443.4</v>
      </c>
      <c r="R227" s="11">
        <f t="shared" si="35"/>
        <v>3669.6</v>
      </c>
      <c r="S227" s="107">
        <f t="shared" si="36"/>
        <v>22556.6</v>
      </c>
      <c r="T227" s="20" t="s">
        <v>45</v>
      </c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  <c r="IW227" s="71"/>
      <c r="IX227" s="71"/>
      <c r="IY227" s="71"/>
      <c r="IZ227" s="71"/>
      <c r="JA227" s="71"/>
      <c r="JB227" s="71"/>
      <c r="JC227" s="71"/>
      <c r="JD227" s="71"/>
      <c r="JE227" s="71"/>
      <c r="JF227" s="71"/>
      <c r="JG227" s="71"/>
      <c r="JH227" s="71"/>
      <c r="JI227" s="71"/>
      <c r="JJ227" s="71"/>
      <c r="JK227" s="71"/>
      <c r="JL227" s="71"/>
      <c r="JM227" s="71"/>
    </row>
    <row r="228" spans="1:273" s="44" customFormat="1" ht="22.5" customHeight="1" x14ac:dyDescent="0.25">
      <c r="A228" s="26">
        <v>222</v>
      </c>
      <c r="B228" s="40" t="s">
        <v>224</v>
      </c>
      <c r="C228" s="26" t="s">
        <v>918</v>
      </c>
      <c r="D228" s="40" t="s">
        <v>219</v>
      </c>
      <c r="E228" s="40" t="s">
        <v>111</v>
      </c>
      <c r="F228" s="45" t="s">
        <v>921</v>
      </c>
      <c r="G228" s="11">
        <v>24000</v>
      </c>
      <c r="H228" s="46">
        <v>0</v>
      </c>
      <c r="I228" s="11">
        <v>25</v>
      </c>
      <c r="J228" s="43">
        <v>688.8</v>
      </c>
      <c r="K228" s="29">
        <f t="shared" si="30"/>
        <v>1703.9999999999998</v>
      </c>
      <c r="L228" s="19">
        <f t="shared" si="31"/>
        <v>264</v>
      </c>
      <c r="M228" s="35">
        <v>729.6</v>
      </c>
      <c r="N228" s="11">
        <f t="shared" si="32"/>
        <v>1701.6000000000001</v>
      </c>
      <c r="O228" s="11"/>
      <c r="P228" s="11">
        <f t="shared" si="33"/>
        <v>1418.4</v>
      </c>
      <c r="Q228" s="11">
        <f t="shared" si="34"/>
        <v>1443.4</v>
      </c>
      <c r="R228" s="11">
        <f t="shared" si="35"/>
        <v>3669.6</v>
      </c>
      <c r="S228" s="107">
        <f t="shared" si="36"/>
        <v>22556.6</v>
      </c>
      <c r="T228" s="20" t="s">
        <v>45</v>
      </c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  <c r="IW228" s="71"/>
      <c r="IX228" s="71"/>
      <c r="IY228" s="71"/>
      <c r="IZ228" s="71"/>
      <c r="JA228" s="71"/>
      <c r="JB228" s="71"/>
      <c r="JC228" s="71"/>
      <c r="JD228" s="71"/>
      <c r="JE228" s="71"/>
      <c r="JF228" s="71"/>
      <c r="JG228" s="71"/>
      <c r="JH228" s="71"/>
      <c r="JI228" s="71"/>
      <c r="JJ228" s="71"/>
      <c r="JK228" s="71"/>
      <c r="JL228" s="71"/>
      <c r="JM228" s="71"/>
    </row>
    <row r="229" spans="1:273" s="44" customFormat="1" ht="22.5" customHeight="1" x14ac:dyDescent="0.25">
      <c r="A229" s="26">
        <v>223</v>
      </c>
      <c r="B229" s="40" t="s">
        <v>225</v>
      </c>
      <c r="C229" s="26" t="s">
        <v>918</v>
      </c>
      <c r="D229" s="40" t="s">
        <v>219</v>
      </c>
      <c r="E229" s="40" t="s">
        <v>111</v>
      </c>
      <c r="F229" s="45" t="s">
        <v>921</v>
      </c>
      <c r="G229" s="11">
        <v>24000</v>
      </c>
      <c r="H229" s="46">
        <v>0</v>
      </c>
      <c r="I229" s="11">
        <v>25</v>
      </c>
      <c r="J229" s="43">
        <v>688.8</v>
      </c>
      <c r="K229" s="29">
        <f t="shared" si="30"/>
        <v>1703.9999999999998</v>
      </c>
      <c r="L229" s="19">
        <f t="shared" si="31"/>
        <v>264</v>
      </c>
      <c r="M229" s="35">
        <v>729.6</v>
      </c>
      <c r="N229" s="11">
        <f t="shared" si="32"/>
        <v>1701.6000000000001</v>
      </c>
      <c r="O229" s="11"/>
      <c r="P229" s="11">
        <f t="shared" si="33"/>
        <v>1418.4</v>
      </c>
      <c r="Q229" s="11">
        <f t="shared" si="34"/>
        <v>1443.4</v>
      </c>
      <c r="R229" s="11">
        <f t="shared" si="35"/>
        <v>3669.6</v>
      </c>
      <c r="S229" s="107">
        <f t="shared" si="36"/>
        <v>22556.6</v>
      </c>
      <c r="T229" s="20" t="s">
        <v>45</v>
      </c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  <c r="IW229" s="71"/>
      <c r="IX229" s="71"/>
      <c r="IY229" s="71"/>
      <c r="IZ229" s="71"/>
      <c r="JA229" s="71"/>
      <c r="JB229" s="71"/>
      <c r="JC229" s="71"/>
      <c r="JD229" s="71"/>
      <c r="JE229" s="71"/>
      <c r="JF229" s="71"/>
      <c r="JG229" s="71"/>
      <c r="JH229" s="71"/>
      <c r="JI229" s="71"/>
      <c r="JJ229" s="71"/>
      <c r="JK229" s="71"/>
      <c r="JL229" s="71"/>
      <c r="JM229" s="71"/>
    </row>
    <row r="230" spans="1:273" s="44" customFormat="1" ht="22.5" customHeight="1" x14ac:dyDescent="0.25">
      <c r="A230" s="26">
        <v>224</v>
      </c>
      <c r="B230" s="40" t="s">
        <v>1049</v>
      </c>
      <c r="C230" s="26" t="s">
        <v>918</v>
      </c>
      <c r="D230" s="40" t="s">
        <v>219</v>
      </c>
      <c r="E230" s="40" t="s">
        <v>111</v>
      </c>
      <c r="F230" s="45" t="s">
        <v>921</v>
      </c>
      <c r="G230" s="11">
        <v>24000</v>
      </c>
      <c r="H230" s="46">
        <v>0</v>
      </c>
      <c r="I230" s="11">
        <v>25</v>
      </c>
      <c r="J230" s="43">
        <v>688.8</v>
      </c>
      <c r="K230" s="29">
        <f t="shared" si="30"/>
        <v>1703.9999999999998</v>
      </c>
      <c r="L230" s="19">
        <f t="shared" si="31"/>
        <v>264</v>
      </c>
      <c r="M230" s="35">
        <v>729.6</v>
      </c>
      <c r="N230" s="11">
        <f t="shared" si="32"/>
        <v>1701.6000000000001</v>
      </c>
      <c r="O230" s="11"/>
      <c r="P230" s="11">
        <f t="shared" si="33"/>
        <v>1418.4</v>
      </c>
      <c r="Q230" s="11">
        <f t="shared" si="34"/>
        <v>1443.4</v>
      </c>
      <c r="R230" s="11">
        <f t="shared" si="35"/>
        <v>3669.6</v>
      </c>
      <c r="S230" s="107">
        <f t="shared" si="36"/>
        <v>22556.6</v>
      </c>
      <c r="T230" s="20" t="s">
        <v>45</v>
      </c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  <c r="IW230" s="71"/>
      <c r="IX230" s="71"/>
      <c r="IY230" s="71"/>
      <c r="IZ230" s="71"/>
      <c r="JA230" s="71"/>
      <c r="JB230" s="71"/>
      <c r="JC230" s="71"/>
      <c r="JD230" s="71"/>
      <c r="JE230" s="71"/>
      <c r="JF230" s="71"/>
      <c r="JG230" s="71"/>
      <c r="JH230" s="71"/>
      <c r="JI230" s="71"/>
      <c r="JJ230" s="71"/>
      <c r="JK230" s="71"/>
      <c r="JL230" s="71"/>
      <c r="JM230" s="71"/>
    </row>
    <row r="231" spans="1:273" s="44" customFormat="1" ht="22.5" customHeight="1" x14ac:dyDescent="0.25">
      <c r="A231" s="26">
        <v>225</v>
      </c>
      <c r="B231" s="40" t="s">
        <v>1076</v>
      </c>
      <c r="C231" s="26" t="s">
        <v>918</v>
      </c>
      <c r="D231" s="40" t="s">
        <v>219</v>
      </c>
      <c r="E231" s="40" t="s">
        <v>111</v>
      </c>
      <c r="F231" s="45" t="s">
        <v>921</v>
      </c>
      <c r="G231" s="11">
        <v>24000</v>
      </c>
      <c r="H231" s="46">
        <v>0</v>
      </c>
      <c r="I231" s="11">
        <v>25</v>
      </c>
      <c r="J231" s="43">
        <v>688.8</v>
      </c>
      <c r="K231" s="29">
        <f t="shared" si="30"/>
        <v>1703.9999999999998</v>
      </c>
      <c r="L231" s="19">
        <f t="shared" si="31"/>
        <v>264</v>
      </c>
      <c r="M231" s="35">
        <v>729.6</v>
      </c>
      <c r="N231" s="11">
        <f t="shared" si="32"/>
        <v>1701.6000000000001</v>
      </c>
      <c r="O231" s="11"/>
      <c r="P231" s="11">
        <f t="shared" si="33"/>
        <v>1418.4</v>
      </c>
      <c r="Q231" s="11">
        <f t="shared" si="34"/>
        <v>1443.4</v>
      </c>
      <c r="R231" s="11">
        <f t="shared" si="35"/>
        <v>3669.6</v>
      </c>
      <c r="S231" s="107">
        <f t="shared" si="36"/>
        <v>22556.6</v>
      </c>
      <c r="T231" s="20" t="s">
        <v>45</v>
      </c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  <c r="IW231" s="71"/>
      <c r="IX231" s="71"/>
      <c r="IY231" s="71"/>
      <c r="IZ231" s="71"/>
      <c r="JA231" s="71"/>
      <c r="JB231" s="71"/>
      <c r="JC231" s="71"/>
      <c r="JD231" s="71"/>
      <c r="JE231" s="71"/>
      <c r="JF231" s="71"/>
      <c r="JG231" s="71"/>
      <c r="JH231" s="71"/>
      <c r="JI231" s="71"/>
      <c r="JJ231" s="71"/>
      <c r="JK231" s="71"/>
      <c r="JL231" s="71"/>
      <c r="JM231" s="71"/>
    </row>
    <row r="232" spans="1:273" s="44" customFormat="1" ht="22.5" customHeight="1" x14ac:dyDescent="0.25">
      <c r="A232" s="26">
        <v>226</v>
      </c>
      <c r="B232" s="40" t="s">
        <v>1073</v>
      </c>
      <c r="C232" s="26" t="s">
        <v>918</v>
      </c>
      <c r="D232" s="40" t="s">
        <v>219</v>
      </c>
      <c r="E232" s="40" t="s">
        <v>111</v>
      </c>
      <c r="F232" s="45" t="s">
        <v>921</v>
      </c>
      <c r="G232" s="11">
        <v>24000</v>
      </c>
      <c r="H232" s="46">
        <v>0</v>
      </c>
      <c r="I232" s="11">
        <v>25</v>
      </c>
      <c r="J232" s="43">
        <v>688.8</v>
      </c>
      <c r="K232" s="29">
        <f t="shared" si="30"/>
        <v>1703.9999999999998</v>
      </c>
      <c r="L232" s="19">
        <f t="shared" si="31"/>
        <v>264</v>
      </c>
      <c r="M232" s="35">
        <v>729.6</v>
      </c>
      <c r="N232" s="11">
        <f t="shared" si="32"/>
        <v>1701.6000000000001</v>
      </c>
      <c r="O232" s="11"/>
      <c r="P232" s="11">
        <f t="shared" si="33"/>
        <v>1418.4</v>
      </c>
      <c r="Q232" s="11">
        <f t="shared" si="34"/>
        <v>1443.4</v>
      </c>
      <c r="R232" s="11">
        <f t="shared" si="35"/>
        <v>3669.6</v>
      </c>
      <c r="S232" s="107">
        <f t="shared" si="36"/>
        <v>22556.6</v>
      </c>
      <c r="T232" s="20" t="s">
        <v>45</v>
      </c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  <c r="IW232" s="71"/>
      <c r="IX232" s="71"/>
      <c r="IY232" s="71"/>
      <c r="IZ232" s="71"/>
      <c r="JA232" s="71"/>
      <c r="JB232" s="71"/>
      <c r="JC232" s="71"/>
      <c r="JD232" s="71"/>
      <c r="JE232" s="71"/>
      <c r="JF232" s="71"/>
      <c r="JG232" s="71"/>
      <c r="JH232" s="71"/>
      <c r="JI232" s="71"/>
      <c r="JJ232" s="71"/>
      <c r="JK232" s="71"/>
      <c r="JL232" s="71"/>
      <c r="JM232" s="71"/>
    </row>
    <row r="233" spans="1:273" s="44" customFormat="1" ht="22.5" customHeight="1" x14ac:dyDescent="0.25">
      <c r="A233" s="26">
        <v>227</v>
      </c>
      <c r="B233" s="40" t="s">
        <v>1102</v>
      </c>
      <c r="C233" s="26" t="s">
        <v>918</v>
      </c>
      <c r="D233" s="40" t="s">
        <v>219</v>
      </c>
      <c r="E233" s="40" t="s">
        <v>111</v>
      </c>
      <c r="F233" s="45" t="s">
        <v>921</v>
      </c>
      <c r="G233" s="11">
        <v>24000</v>
      </c>
      <c r="H233" s="46">
        <v>0</v>
      </c>
      <c r="I233" s="11">
        <v>25</v>
      </c>
      <c r="J233" s="43">
        <v>688.8</v>
      </c>
      <c r="K233" s="29">
        <f t="shared" si="30"/>
        <v>1703.9999999999998</v>
      </c>
      <c r="L233" s="19">
        <f t="shared" si="31"/>
        <v>264</v>
      </c>
      <c r="M233" s="35">
        <v>729.6</v>
      </c>
      <c r="N233" s="11">
        <f t="shared" si="32"/>
        <v>1701.6000000000001</v>
      </c>
      <c r="O233" s="11"/>
      <c r="P233" s="11">
        <f t="shared" si="33"/>
        <v>1418.4</v>
      </c>
      <c r="Q233" s="11">
        <f t="shared" si="34"/>
        <v>1443.4</v>
      </c>
      <c r="R233" s="11">
        <f t="shared" si="35"/>
        <v>3669.6</v>
      </c>
      <c r="S233" s="107">
        <f t="shared" si="36"/>
        <v>22556.6</v>
      </c>
      <c r="T233" s="20" t="s">
        <v>45</v>
      </c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  <c r="IW233" s="71"/>
      <c r="IX233" s="71"/>
      <c r="IY233" s="71"/>
      <c r="IZ233" s="71"/>
      <c r="JA233" s="71"/>
      <c r="JB233" s="71"/>
      <c r="JC233" s="71"/>
      <c r="JD233" s="71"/>
      <c r="JE233" s="71"/>
      <c r="JF233" s="71"/>
      <c r="JG233" s="71"/>
      <c r="JH233" s="71"/>
      <c r="JI233" s="71"/>
      <c r="JJ233" s="71"/>
      <c r="JK233" s="71"/>
      <c r="JL233" s="71"/>
      <c r="JM233" s="71"/>
    </row>
    <row r="234" spans="1:273" s="47" customFormat="1" ht="22.5" customHeight="1" x14ac:dyDescent="0.25">
      <c r="A234" s="26">
        <v>228</v>
      </c>
      <c r="B234" s="40" t="s">
        <v>1115</v>
      </c>
      <c r="C234" s="26" t="s">
        <v>918</v>
      </c>
      <c r="D234" s="40" t="s">
        <v>219</v>
      </c>
      <c r="E234" s="40" t="s">
        <v>111</v>
      </c>
      <c r="F234" s="45" t="s">
        <v>921</v>
      </c>
      <c r="G234" s="11">
        <v>24000</v>
      </c>
      <c r="H234" s="46">
        <v>0</v>
      </c>
      <c r="I234" s="11">
        <v>25</v>
      </c>
      <c r="J234" s="43">
        <v>688.8</v>
      </c>
      <c r="K234" s="29">
        <f t="shared" si="30"/>
        <v>1703.9999999999998</v>
      </c>
      <c r="L234" s="19">
        <f t="shared" si="31"/>
        <v>264</v>
      </c>
      <c r="M234" s="35">
        <v>729.6</v>
      </c>
      <c r="N234" s="11">
        <f t="shared" si="32"/>
        <v>1701.6000000000001</v>
      </c>
      <c r="O234" s="11"/>
      <c r="P234" s="11">
        <f t="shared" si="33"/>
        <v>1418.4</v>
      </c>
      <c r="Q234" s="11">
        <f t="shared" si="34"/>
        <v>1443.4</v>
      </c>
      <c r="R234" s="11">
        <f t="shared" si="35"/>
        <v>3669.6</v>
      </c>
      <c r="S234" s="107">
        <f t="shared" si="36"/>
        <v>22556.6</v>
      </c>
      <c r="T234" s="20" t="s">
        <v>45</v>
      </c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  <c r="IW234" s="71"/>
      <c r="IX234" s="71"/>
      <c r="IY234" s="71"/>
      <c r="IZ234" s="71"/>
      <c r="JA234" s="71"/>
      <c r="JB234" s="71"/>
      <c r="JC234" s="71"/>
      <c r="JD234" s="71"/>
      <c r="JE234" s="71"/>
      <c r="JF234" s="71"/>
      <c r="JG234" s="71"/>
      <c r="JH234" s="71"/>
      <c r="JI234" s="71"/>
      <c r="JJ234" s="71"/>
      <c r="JK234" s="71"/>
      <c r="JL234" s="71"/>
      <c r="JM234" s="71"/>
    </row>
    <row r="235" spans="1:273" s="47" customFormat="1" ht="22.5" customHeight="1" x14ac:dyDescent="0.25">
      <c r="A235" s="26">
        <v>229</v>
      </c>
      <c r="B235" s="40" t="s">
        <v>1116</v>
      </c>
      <c r="C235" s="26" t="s">
        <v>918</v>
      </c>
      <c r="D235" s="40" t="s">
        <v>219</v>
      </c>
      <c r="E235" s="40" t="s">
        <v>111</v>
      </c>
      <c r="F235" s="45" t="s">
        <v>921</v>
      </c>
      <c r="G235" s="11">
        <v>24000</v>
      </c>
      <c r="H235" s="46">
        <v>0</v>
      </c>
      <c r="I235" s="11">
        <v>25</v>
      </c>
      <c r="J235" s="43">
        <v>688.8</v>
      </c>
      <c r="K235" s="29">
        <f t="shared" si="30"/>
        <v>1703.9999999999998</v>
      </c>
      <c r="L235" s="19">
        <f t="shared" si="31"/>
        <v>264</v>
      </c>
      <c r="M235" s="35">
        <v>729.6</v>
      </c>
      <c r="N235" s="11">
        <f t="shared" si="32"/>
        <v>1701.6000000000001</v>
      </c>
      <c r="O235" s="11"/>
      <c r="P235" s="11">
        <f t="shared" si="33"/>
        <v>1418.4</v>
      </c>
      <c r="Q235" s="11">
        <f t="shared" si="34"/>
        <v>1443.4</v>
      </c>
      <c r="R235" s="11">
        <f t="shared" si="35"/>
        <v>3669.6</v>
      </c>
      <c r="S235" s="107">
        <f t="shared" si="36"/>
        <v>22556.6</v>
      </c>
      <c r="T235" s="20" t="s">
        <v>45</v>
      </c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  <c r="IW235" s="71"/>
      <c r="IX235" s="71"/>
      <c r="IY235" s="71"/>
      <c r="IZ235" s="71"/>
      <c r="JA235" s="71"/>
      <c r="JB235" s="71"/>
      <c r="JC235" s="71"/>
      <c r="JD235" s="71"/>
      <c r="JE235" s="71"/>
      <c r="JF235" s="71"/>
      <c r="JG235" s="71"/>
      <c r="JH235" s="71"/>
      <c r="JI235" s="71"/>
      <c r="JJ235" s="71"/>
      <c r="JK235" s="71"/>
      <c r="JL235" s="71"/>
      <c r="JM235" s="71"/>
    </row>
    <row r="236" spans="1:273" s="47" customFormat="1" ht="22.5" customHeight="1" x14ac:dyDescent="0.25">
      <c r="A236" s="26">
        <v>230</v>
      </c>
      <c r="B236" s="40" t="s">
        <v>1118</v>
      </c>
      <c r="C236" s="26" t="s">
        <v>918</v>
      </c>
      <c r="D236" s="40" t="s">
        <v>219</v>
      </c>
      <c r="E236" s="40" t="s">
        <v>111</v>
      </c>
      <c r="F236" s="45" t="s">
        <v>921</v>
      </c>
      <c r="G236" s="11">
        <v>24000</v>
      </c>
      <c r="H236" s="46">
        <v>0</v>
      </c>
      <c r="I236" s="11">
        <v>25</v>
      </c>
      <c r="J236" s="43">
        <v>688.8</v>
      </c>
      <c r="K236" s="29">
        <f t="shared" si="30"/>
        <v>1703.9999999999998</v>
      </c>
      <c r="L236" s="19">
        <f t="shared" si="31"/>
        <v>264</v>
      </c>
      <c r="M236" s="35">
        <v>729.6</v>
      </c>
      <c r="N236" s="11">
        <f t="shared" si="32"/>
        <v>1701.6000000000001</v>
      </c>
      <c r="O236" s="11"/>
      <c r="P236" s="11">
        <f t="shared" si="33"/>
        <v>1418.4</v>
      </c>
      <c r="Q236" s="11">
        <f t="shared" si="34"/>
        <v>1443.4</v>
      </c>
      <c r="R236" s="11">
        <f t="shared" si="35"/>
        <v>3669.6</v>
      </c>
      <c r="S236" s="107">
        <f t="shared" si="36"/>
        <v>22556.6</v>
      </c>
      <c r="T236" s="20" t="s">
        <v>45</v>
      </c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  <c r="IW236" s="71"/>
      <c r="IX236" s="71"/>
      <c r="IY236" s="71"/>
      <c r="IZ236" s="71"/>
      <c r="JA236" s="71"/>
      <c r="JB236" s="71"/>
      <c r="JC236" s="71"/>
      <c r="JD236" s="71"/>
      <c r="JE236" s="71"/>
      <c r="JF236" s="71"/>
      <c r="JG236" s="71"/>
      <c r="JH236" s="71"/>
      <c r="JI236" s="71"/>
      <c r="JJ236" s="71"/>
      <c r="JK236" s="71"/>
      <c r="JL236" s="71"/>
      <c r="JM236" s="71"/>
    </row>
    <row r="237" spans="1:273" s="47" customFormat="1" ht="22.5" customHeight="1" x14ac:dyDescent="0.25">
      <c r="A237" s="26">
        <v>231</v>
      </c>
      <c r="B237" s="40" t="s">
        <v>1119</v>
      </c>
      <c r="C237" s="26" t="s">
        <v>918</v>
      </c>
      <c r="D237" s="40" t="s">
        <v>219</v>
      </c>
      <c r="E237" s="40" t="s">
        <v>111</v>
      </c>
      <c r="F237" s="45" t="s">
        <v>921</v>
      </c>
      <c r="G237" s="11">
        <v>24000</v>
      </c>
      <c r="H237" s="46">
        <v>0</v>
      </c>
      <c r="I237" s="11">
        <v>25</v>
      </c>
      <c r="J237" s="43">
        <v>688.8</v>
      </c>
      <c r="K237" s="29">
        <f t="shared" si="30"/>
        <v>1703.9999999999998</v>
      </c>
      <c r="L237" s="19">
        <f t="shared" si="31"/>
        <v>264</v>
      </c>
      <c r="M237" s="35">
        <v>729.6</v>
      </c>
      <c r="N237" s="11">
        <f t="shared" si="32"/>
        <v>1701.6000000000001</v>
      </c>
      <c r="O237" s="11"/>
      <c r="P237" s="11">
        <f t="shared" si="33"/>
        <v>1418.4</v>
      </c>
      <c r="Q237" s="11">
        <f t="shared" si="34"/>
        <v>1443.4</v>
      </c>
      <c r="R237" s="11">
        <f t="shared" si="35"/>
        <v>3669.6</v>
      </c>
      <c r="S237" s="107">
        <f t="shared" si="36"/>
        <v>22556.6</v>
      </c>
      <c r="T237" s="20" t="s">
        <v>45</v>
      </c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  <c r="IW237" s="71"/>
      <c r="IX237" s="71"/>
      <c r="IY237" s="71"/>
      <c r="IZ237" s="71"/>
      <c r="JA237" s="71"/>
      <c r="JB237" s="71"/>
      <c r="JC237" s="71"/>
      <c r="JD237" s="71"/>
      <c r="JE237" s="71"/>
      <c r="JF237" s="71"/>
      <c r="JG237" s="71"/>
      <c r="JH237" s="71"/>
      <c r="JI237" s="71"/>
      <c r="JJ237" s="71"/>
      <c r="JK237" s="71"/>
      <c r="JL237" s="71"/>
      <c r="JM237" s="71"/>
    </row>
    <row r="238" spans="1:273" s="47" customFormat="1" ht="22.5" customHeight="1" x14ac:dyDescent="0.25">
      <c r="A238" s="26">
        <v>232</v>
      </c>
      <c r="B238" s="40" t="s">
        <v>1133</v>
      </c>
      <c r="C238" s="26" t="s">
        <v>918</v>
      </c>
      <c r="D238" s="40" t="s">
        <v>219</v>
      </c>
      <c r="E238" s="40" t="s">
        <v>111</v>
      </c>
      <c r="F238" s="45" t="s">
        <v>921</v>
      </c>
      <c r="G238" s="11">
        <v>23100</v>
      </c>
      <c r="H238" s="46">
        <v>0</v>
      </c>
      <c r="I238" s="11">
        <v>25</v>
      </c>
      <c r="J238" s="43">
        <v>662.97</v>
      </c>
      <c r="K238" s="29">
        <f t="shared" si="30"/>
        <v>1640.1</v>
      </c>
      <c r="L238" s="19">
        <f t="shared" si="31"/>
        <v>254.10000000000002</v>
      </c>
      <c r="M238" s="35">
        <v>702.24</v>
      </c>
      <c r="N238" s="11">
        <f t="shared" si="32"/>
        <v>1637.7900000000002</v>
      </c>
      <c r="O238" s="11"/>
      <c r="P238" s="11">
        <f t="shared" si="33"/>
        <v>1365.21</v>
      </c>
      <c r="Q238" s="11">
        <f t="shared" si="34"/>
        <v>1390.21</v>
      </c>
      <c r="R238" s="11">
        <f t="shared" si="35"/>
        <v>3531.99</v>
      </c>
      <c r="S238" s="107">
        <f t="shared" si="36"/>
        <v>21709.79</v>
      </c>
      <c r="T238" s="20" t="s">
        <v>45</v>
      </c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  <c r="IW238" s="71"/>
      <c r="IX238" s="71"/>
      <c r="IY238" s="71"/>
      <c r="IZ238" s="71"/>
      <c r="JA238" s="71"/>
      <c r="JB238" s="71"/>
      <c r="JC238" s="71"/>
      <c r="JD238" s="71"/>
      <c r="JE238" s="71"/>
      <c r="JF238" s="71"/>
      <c r="JG238" s="71"/>
      <c r="JH238" s="71"/>
      <c r="JI238" s="71"/>
      <c r="JJ238" s="71"/>
      <c r="JK238" s="71"/>
      <c r="JL238" s="71"/>
      <c r="JM238" s="71"/>
    </row>
    <row r="239" spans="1:273" s="47" customFormat="1" ht="22.5" customHeight="1" x14ac:dyDescent="0.25">
      <c r="A239" s="26">
        <v>233</v>
      </c>
      <c r="B239" s="40" t="s">
        <v>1134</v>
      </c>
      <c r="C239" s="26" t="s">
        <v>918</v>
      </c>
      <c r="D239" s="40" t="s">
        <v>219</v>
      </c>
      <c r="E239" s="40" t="s">
        <v>111</v>
      </c>
      <c r="F239" s="45" t="s">
        <v>921</v>
      </c>
      <c r="G239" s="11">
        <v>23100</v>
      </c>
      <c r="H239" s="46">
        <v>0</v>
      </c>
      <c r="I239" s="11">
        <v>25</v>
      </c>
      <c r="J239" s="43">
        <v>662.97</v>
      </c>
      <c r="K239" s="29">
        <f t="shared" si="30"/>
        <v>1640.1</v>
      </c>
      <c r="L239" s="19">
        <f t="shared" si="31"/>
        <v>254.10000000000002</v>
      </c>
      <c r="M239" s="35">
        <v>702.24</v>
      </c>
      <c r="N239" s="11">
        <f t="shared" si="32"/>
        <v>1637.7900000000002</v>
      </c>
      <c r="O239" s="11"/>
      <c r="P239" s="11">
        <f t="shared" si="33"/>
        <v>1365.21</v>
      </c>
      <c r="Q239" s="11">
        <f t="shared" si="34"/>
        <v>1390.21</v>
      </c>
      <c r="R239" s="11">
        <f t="shared" si="35"/>
        <v>3531.99</v>
      </c>
      <c r="S239" s="107">
        <f t="shared" si="36"/>
        <v>21709.79</v>
      </c>
      <c r="T239" s="20" t="s">
        <v>45</v>
      </c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  <c r="IW239" s="71"/>
      <c r="IX239" s="71"/>
      <c r="IY239" s="71"/>
      <c r="IZ239" s="71"/>
      <c r="JA239" s="71"/>
      <c r="JB239" s="71"/>
      <c r="JC239" s="71"/>
      <c r="JD239" s="71"/>
      <c r="JE239" s="71"/>
      <c r="JF239" s="71"/>
      <c r="JG239" s="71"/>
      <c r="JH239" s="71"/>
      <c r="JI239" s="71"/>
      <c r="JJ239" s="71"/>
      <c r="JK239" s="71"/>
      <c r="JL239" s="71"/>
      <c r="JM239" s="71"/>
    </row>
    <row r="240" spans="1:273" s="44" customFormat="1" ht="22.5" customHeight="1" x14ac:dyDescent="0.25">
      <c r="A240" s="26">
        <v>234</v>
      </c>
      <c r="B240" s="40" t="s">
        <v>221</v>
      </c>
      <c r="C240" s="26" t="s">
        <v>918</v>
      </c>
      <c r="D240" s="40" t="s">
        <v>219</v>
      </c>
      <c r="E240" s="40" t="s">
        <v>229</v>
      </c>
      <c r="F240" s="45" t="s">
        <v>926</v>
      </c>
      <c r="G240" s="11">
        <v>22000</v>
      </c>
      <c r="H240" s="46">
        <v>0</v>
      </c>
      <c r="I240" s="11">
        <v>25</v>
      </c>
      <c r="J240" s="43">
        <v>631.4</v>
      </c>
      <c r="K240" s="29">
        <f t="shared" si="30"/>
        <v>1561.9999999999998</v>
      </c>
      <c r="L240" s="19">
        <f t="shared" si="31"/>
        <v>242.00000000000003</v>
      </c>
      <c r="M240" s="35">
        <v>668.8</v>
      </c>
      <c r="N240" s="11">
        <f t="shared" si="32"/>
        <v>1559.8000000000002</v>
      </c>
      <c r="O240" s="11"/>
      <c r="P240" s="11">
        <f t="shared" si="33"/>
        <v>1300.1999999999998</v>
      </c>
      <c r="Q240" s="11">
        <f t="shared" si="34"/>
        <v>1325.1999999999998</v>
      </c>
      <c r="R240" s="11">
        <f t="shared" si="35"/>
        <v>3363.8</v>
      </c>
      <c r="S240" s="107">
        <f t="shared" si="36"/>
        <v>20674.8</v>
      </c>
      <c r="T240" s="20" t="s">
        <v>45</v>
      </c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  <c r="IW240" s="71"/>
      <c r="IX240" s="71"/>
      <c r="IY240" s="71"/>
      <c r="IZ240" s="71"/>
      <c r="JA240" s="71"/>
      <c r="JB240" s="71"/>
      <c r="JC240" s="71"/>
      <c r="JD240" s="71"/>
      <c r="JE240" s="71"/>
      <c r="JF240" s="71"/>
      <c r="JG240" s="71"/>
      <c r="JH240" s="71"/>
      <c r="JI240" s="71"/>
      <c r="JJ240" s="71"/>
      <c r="JK240" s="71"/>
      <c r="JL240" s="71"/>
      <c r="JM240" s="71"/>
    </row>
    <row r="241" spans="1:273" s="44" customFormat="1" ht="22.5" customHeight="1" x14ac:dyDescent="0.25">
      <c r="A241" s="26">
        <v>235</v>
      </c>
      <c r="B241" s="40" t="s">
        <v>1137</v>
      </c>
      <c r="C241" s="26" t="s">
        <v>918</v>
      </c>
      <c r="D241" s="40" t="s">
        <v>219</v>
      </c>
      <c r="E241" s="40" t="s">
        <v>229</v>
      </c>
      <c r="F241" s="45" t="s">
        <v>921</v>
      </c>
      <c r="G241" s="11">
        <v>17000</v>
      </c>
      <c r="H241" s="46">
        <v>0</v>
      </c>
      <c r="I241" s="11">
        <v>25</v>
      </c>
      <c r="J241" s="43">
        <v>487.9</v>
      </c>
      <c r="K241" s="29">
        <f t="shared" si="30"/>
        <v>1207</v>
      </c>
      <c r="L241" s="19">
        <f t="shared" si="31"/>
        <v>187.00000000000003</v>
      </c>
      <c r="M241" s="35">
        <v>516.79999999999995</v>
      </c>
      <c r="N241" s="11">
        <f t="shared" si="32"/>
        <v>1205.3000000000002</v>
      </c>
      <c r="O241" s="11"/>
      <c r="P241" s="11">
        <f t="shared" si="33"/>
        <v>1004.6999999999999</v>
      </c>
      <c r="Q241" s="11">
        <f t="shared" si="34"/>
        <v>1029.6999999999998</v>
      </c>
      <c r="R241" s="11">
        <f t="shared" si="35"/>
        <v>2599.3000000000002</v>
      </c>
      <c r="S241" s="107">
        <f t="shared" si="36"/>
        <v>15970.3</v>
      </c>
      <c r="T241" s="20" t="s">
        <v>45</v>
      </c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  <c r="IW241" s="71"/>
      <c r="IX241" s="71"/>
      <c r="IY241" s="71"/>
      <c r="IZ241" s="71"/>
      <c r="JA241" s="71"/>
      <c r="JB241" s="71"/>
      <c r="JC241" s="71"/>
      <c r="JD241" s="71"/>
      <c r="JE241" s="71"/>
      <c r="JF241" s="71"/>
      <c r="JG241" s="71"/>
      <c r="JH241" s="71"/>
      <c r="JI241" s="71"/>
      <c r="JJ241" s="71"/>
      <c r="JK241" s="71"/>
      <c r="JL241" s="71"/>
      <c r="JM241" s="71"/>
    </row>
    <row r="242" spans="1:273" s="44" customFormat="1" ht="22.5" customHeight="1" x14ac:dyDescent="0.25">
      <c r="A242" s="26">
        <v>236</v>
      </c>
      <c r="B242" s="40" t="s">
        <v>216</v>
      </c>
      <c r="C242" s="26" t="s">
        <v>917</v>
      </c>
      <c r="D242" s="40" t="s">
        <v>209</v>
      </c>
      <c r="E242" s="40" t="s">
        <v>218</v>
      </c>
      <c r="F242" s="45" t="s">
        <v>926</v>
      </c>
      <c r="G242" s="11">
        <v>24000</v>
      </c>
      <c r="H242" s="46">
        <v>0</v>
      </c>
      <c r="I242" s="11">
        <v>25</v>
      </c>
      <c r="J242" s="43">
        <v>688.8</v>
      </c>
      <c r="K242" s="29">
        <f t="shared" si="30"/>
        <v>1703.9999999999998</v>
      </c>
      <c r="L242" s="19">
        <f t="shared" si="31"/>
        <v>264</v>
      </c>
      <c r="M242" s="35">
        <v>729.6</v>
      </c>
      <c r="N242" s="11">
        <f t="shared" si="32"/>
        <v>1701.6000000000001</v>
      </c>
      <c r="O242" s="11"/>
      <c r="P242" s="11">
        <f t="shared" si="33"/>
        <v>1418.4</v>
      </c>
      <c r="Q242" s="11">
        <f t="shared" si="34"/>
        <v>1443.4</v>
      </c>
      <c r="R242" s="11">
        <f t="shared" si="35"/>
        <v>3669.6</v>
      </c>
      <c r="S242" s="107">
        <f t="shared" si="36"/>
        <v>22556.6</v>
      </c>
      <c r="T242" s="20" t="s">
        <v>45</v>
      </c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  <c r="IW242" s="71"/>
      <c r="IX242" s="71"/>
      <c r="IY242" s="71"/>
      <c r="IZ242" s="71"/>
      <c r="JA242" s="71"/>
      <c r="JB242" s="71"/>
      <c r="JC242" s="71"/>
      <c r="JD242" s="71"/>
      <c r="JE242" s="71"/>
      <c r="JF242" s="71"/>
      <c r="JG242" s="71"/>
      <c r="JH242" s="71"/>
      <c r="JI242" s="71"/>
      <c r="JJ242" s="71"/>
      <c r="JK242" s="71"/>
      <c r="JL242" s="71"/>
      <c r="JM242" s="71"/>
    </row>
    <row r="243" spans="1:273" s="44" customFormat="1" ht="22.5" customHeight="1" x14ac:dyDescent="0.25">
      <c r="A243" s="26">
        <v>237</v>
      </c>
      <c r="B243" s="40" t="s">
        <v>211</v>
      </c>
      <c r="C243" s="26" t="s">
        <v>917</v>
      </c>
      <c r="D243" s="40" t="s">
        <v>209</v>
      </c>
      <c r="E243" s="40" t="s">
        <v>194</v>
      </c>
      <c r="F243" s="45" t="s">
        <v>926</v>
      </c>
      <c r="G243" s="11">
        <v>30000</v>
      </c>
      <c r="H243" s="46">
        <v>0</v>
      </c>
      <c r="I243" s="11">
        <v>25</v>
      </c>
      <c r="J243" s="43">
        <v>861</v>
      </c>
      <c r="K243" s="29">
        <f t="shared" si="30"/>
        <v>2130</v>
      </c>
      <c r="L243" s="19">
        <f t="shared" si="31"/>
        <v>330.00000000000006</v>
      </c>
      <c r="M243" s="35">
        <v>912</v>
      </c>
      <c r="N243" s="11">
        <f t="shared" si="32"/>
        <v>2127</v>
      </c>
      <c r="O243" s="11"/>
      <c r="P243" s="11">
        <f t="shared" si="33"/>
        <v>1773</v>
      </c>
      <c r="Q243" s="11">
        <f t="shared" si="34"/>
        <v>1798</v>
      </c>
      <c r="R243" s="11">
        <f t="shared" si="35"/>
        <v>4587</v>
      </c>
      <c r="S243" s="107">
        <f t="shared" si="36"/>
        <v>28202</v>
      </c>
      <c r="T243" s="20" t="s">
        <v>45</v>
      </c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  <c r="IW243" s="71"/>
      <c r="IX243" s="71"/>
      <c r="IY243" s="71"/>
      <c r="IZ243" s="71"/>
      <c r="JA243" s="71"/>
      <c r="JB243" s="71"/>
      <c r="JC243" s="71"/>
      <c r="JD243" s="71"/>
      <c r="JE243" s="71"/>
      <c r="JF243" s="71"/>
      <c r="JG243" s="71"/>
      <c r="JH243" s="71"/>
      <c r="JI243" s="71"/>
      <c r="JJ243" s="71"/>
      <c r="JK243" s="71"/>
      <c r="JL243" s="71"/>
      <c r="JM243" s="71"/>
    </row>
    <row r="244" spans="1:273" s="44" customFormat="1" ht="22.5" customHeight="1" x14ac:dyDescent="0.25">
      <c r="A244" s="26">
        <v>238</v>
      </c>
      <c r="B244" s="40" t="s">
        <v>213</v>
      </c>
      <c r="C244" s="26" t="s">
        <v>917</v>
      </c>
      <c r="D244" s="40" t="s">
        <v>209</v>
      </c>
      <c r="E244" s="40" t="s">
        <v>194</v>
      </c>
      <c r="F244" s="45" t="s">
        <v>925</v>
      </c>
      <c r="G244" s="11">
        <v>22000</v>
      </c>
      <c r="H244" s="46">
        <v>0</v>
      </c>
      <c r="I244" s="11">
        <v>25</v>
      </c>
      <c r="J244" s="43">
        <v>631.4</v>
      </c>
      <c r="K244" s="29">
        <f t="shared" si="30"/>
        <v>1561.9999999999998</v>
      </c>
      <c r="L244" s="19">
        <f t="shared" si="31"/>
        <v>242.00000000000003</v>
      </c>
      <c r="M244" s="35">
        <v>668.8</v>
      </c>
      <c r="N244" s="11">
        <f t="shared" si="32"/>
        <v>1559.8000000000002</v>
      </c>
      <c r="O244" s="11"/>
      <c r="P244" s="11">
        <f t="shared" si="33"/>
        <v>1300.1999999999998</v>
      </c>
      <c r="Q244" s="11">
        <f t="shared" si="34"/>
        <v>1325.1999999999998</v>
      </c>
      <c r="R244" s="11">
        <f t="shared" si="35"/>
        <v>3363.8</v>
      </c>
      <c r="S244" s="107">
        <f t="shared" si="36"/>
        <v>20674.8</v>
      </c>
      <c r="T244" s="20" t="s">
        <v>45</v>
      </c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  <c r="IJ244" s="71"/>
      <c r="IK244" s="71"/>
      <c r="IL244" s="71"/>
      <c r="IM244" s="71"/>
      <c r="IN244" s="71"/>
      <c r="IO244" s="71"/>
      <c r="IP244" s="71"/>
      <c r="IQ244" s="71"/>
      <c r="IR244" s="71"/>
      <c r="IS244" s="71"/>
      <c r="IT244" s="71"/>
      <c r="IU244" s="71"/>
      <c r="IV244" s="71"/>
      <c r="IW244" s="71"/>
      <c r="IX244" s="71"/>
      <c r="IY244" s="71"/>
      <c r="IZ244" s="71"/>
      <c r="JA244" s="71"/>
      <c r="JB244" s="71"/>
      <c r="JC244" s="71"/>
      <c r="JD244" s="71"/>
      <c r="JE244" s="71"/>
      <c r="JF244" s="71"/>
      <c r="JG244" s="71"/>
      <c r="JH244" s="71"/>
      <c r="JI244" s="71"/>
      <c r="JJ244" s="71"/>
      <c r="JK244" s="71"/>
      <c r="JL244" s="71"/>
      <c r="JM244" s="71"/>
    </row>
    <row r="245" spans="1:273" s="44" customFormat="1" ht="22.5" customHeight="1" x14ac:dyDescent="0.25">
      <c r="A245" s="26">
        <v>239</v>
      </c>
      <c r="B245" s="40" t="s">
        <v>214</v>
      </c>
      <c r="C245" s="26" t="s">
        <v>918</v>
      </c>
      <c r="D245" s="40" t="s">
        <v>209</v>
      </c>
      <c r="E245" s="40" t="s">
        <v>194</v>
      </c>
      <c r="F245" s="45" t="s">
        <v>925</v>
      </c>
      <c r="G245" s="11">
        <v>22000</v>
      </c>
      <c r="H245" s="46">
        <v>0</v>
      </c>
      <c r="I245" s="11">
        <v>25</v>
      </c>
      <c r="J245" s="43">
        <v>631.4</v>
      </c>
      <c r="K245" s="29">
        <f t="shared" si="30"/>
        <v>1561.9999999999998</v>
      </c>
      <c r="L245" s="19">
        <f t="shared" si="31"/>
        <v>242.00000000000003</v>
      </c>
      <c r="M245" s="35">
        <v>668.8</v>
      </c>
      <c r="N245" s="11">
        <f t="shared" si="32"/>
        <v>1559.8000000000002</v>
      </c>
      <c r="O245" s="11"/>
      <c r="P245" s="11">
        <f t="shared" si="33"/>
        <v>1300.1999999999998</v>
      </c>
      <c r="Q245" s="11">
        <f t="shared" si="34"/>
        <v>1325.1999999999998</v>
      </c>
      <c r="R245" s="11">
        <f t="shared" si="35"/>
        <v>3363.8</v>
      </c>
      <c r="S245" s="107">
        <f t="shared" si="36"/>
        <v>20674.8</v>
      </c>
      <c r="T245" s="20" t="s">
        <v>45</v>
      </c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  <c r="IJ245" s="71"/>
      <c r="IK245" s="71"/>
      <c r="IL245" s="71"/>
      <c r="IM245" s="71"/>
      <c r="IN245" s="71"/>
      <c r="IO245" s="71"/>
      <c r="IP245" s="71"/>
      <c r="IQ245" s="71"/>
      <c r="IR245" s="71"/>
      <c r="IS245" s="71"/>
      <c r="IT245" s="71"/>
      <c r="IU245" s="71"/>
      <c r="IV245" s="71"/>
      <c r="IW245" s="71"/>
      <c r="IX245" s="71"/>
      <c r="IY245" s="71"/>
      <c r="IZ245" s="71"/>
      <c r="JA245" s="71"/>
      <c r="JB245" s="71"/>
      <c r="JC245" s="71"/>
      <c r="JD245" s="71"/>
      <c r="JE245" s="71"/>
      <c r="JF245" s="71"/>
      <c r="JG245" s="71"/>
      <c r="JH245" s="71"/>
      <c r="JI245" s="71"/>
      <c r="JJ245" s="71"/>
      <c r="JK245" s="71"/>
      <c r="JL245" s="71"/>
      <c r="JM245" s="71"/>
    </row>
    <row r="246" spans="1:273" s="44" customFormat="1" ht="22.5" customHeight="1" x14ac:dyDescent="0.25">
      <c r="A246" s="26">
        <v>240</v>
      </c>
      <c r="B246" s="40" t="s">
        <v>215</v>
      </c>
      <c r="C246" s="26" t="s">
        <v>917</v>
      </c>
      <c r="D246" s="40" t="s">
        <v>209</v>
      </c>
      <c r="E246" s="40" t="s">
        <v>194</v>
      </c>
      <c r="F246" s="45" t="s">
        <v>925</v>
      </c>
      <c r="G246" s="11">
        <v>22000</v>
      </c>
      <c r="H246" s="46">
        <v>0</v>
      </c>
      <c r="I246" s="11">
        <v>25</v>
      </c>
      <c r="J246" s="43">
        <v>631.4</v>
      </c>
      <c r="K246" s="29">
        <f t="shared" si="30"/>
        <v>1561.9999999999998</v>
      </c>
      <c r="L246" s="19">
        <f t="shared" si="31"/>
        <v>242.00000000000003</v>
      </c>
      <c r="M246" s="35">
        <v>668.8</v>
      </c>
      <c r="N246" s="11">
        <f t="shared" si="32"/>
        <v>1559.8000000000002</v>
      </c>
      <c r="O246" s="11"/>
      <c r="P246" s="11">
        <f t="shared" si="33"/>
        <v>1300.1999999999998</v>
      </c>
      <c r="Q246" s="11">
        <f t="shared" si="34"/>
        <v>1325.1999999999998</v>
      </c>
      <c r="R246" s="11">
        <f t="shared" si="35"/>
        <v>3363.8</v>
      </c>
      <c r="S246" s="107">
        <f t="shared" si="36"/>
        <v>20674.8</v>
      </c>
      <c r="T246" s="20" t="s">
        <v>45</v>
      </c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  <c r="IW246" s="71"/>
      <c r="IX246" s="71"/>
      <c r="IY246" s="71"/>
      <c r="IZ246" s="71"/>
      <c r="JA246" s="71"/>
      <c r="JB246" s="71"/>
      <c r="JC246" s="71"/>
      <c r="JD246" s="71"/>
      <c r="JE246" s="71"/>
      <c r="JF246" s="71"/>
      <c r="JG246" s="71"/>
      <c r="JH246" s="71"/>
      <c r="JI246" s="71"/>
      <c r="JJ246" s="71"/>
      <c r="JK246" s="71"/>
      <c r="JL246" s="71"/>
      <c r="JM246" s="71"/>
    </row>
    <row r="247" spans="1:273" s="44" customFormat="1" ht="22.5" customHeight="1" x14ac:dyDescent="0.25">
      <c r="A247" s="26">
        <v>241</v>
      </c>
      <c r="B247" s="40" t="s">
        <v>863</v>
      </c>
      <c r="C247" s="26" t="s">
        <v>918</v>
      </c>
      <c r="D247" s="40" t="s">
        <v>209</v>
      </c>
      <c r="E247" s="40" t="s">
        <v>864</v>
      </c>
      <c r="F247" s="45" t="s">
        <v>921</v>
      </c>
      <c r="G247" s="11">
        <v>24000</v>
      </c>
      <c r="H247" s="46">
        <v>0</v>
      </c>
      <c r="I247" s="11">
        <v>25</v>
      </c>
      <c r="J247" s="43">
        <v>688.8</v>
      </c>
      <c r="K247" s="29">
        <f t="shared" si="30"/>
        <v>1703.9999999999998</v>
      </c>
      <c r="L247" s="19">
        <f t="shared" si="31"/>
        <v>264</v>
      </c>
      <c r="M247" s="35">
        <v>729.6</v>
      </c>
      <c r="N247" s="11">
        <f t="shared" si="32"/>
        <v>1701.6000000000001</v>
      </c>
      <c r="O247" s="11"/>
      <c r="P247" s="11">
        <f t="shared" si="33"/>
        <v>1418.4</v>
      </c>
      <c r="Q247" s="11">
        <f t="shared" si="34"/>
        <v>1443.4</v>
      </c>
      <c r="R247" s="11">
        <f t="shared" si="35"/>
        <v>3669.6</v>
      </c>
      <c r="S247" s="107">
        <f t="shared" si="36"/>
        <v>22556.6</v>
      </c>
      <c r="T247" s="20" t="s">
        <v>45</v>
      </c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  <c r="IW247" s="71"/>
      <c r="IX247" s="71"/>
      <c r="IY247" s="71"/>
      <c r="IZ247" s="71"/>
      <c r="JA247" s="71"/>
      <c r="JB247" s="71"/>
      <c r="JC247" s="71"/>
      <c r="JD247" s="71"/>
      <c r="JE247" s="71"/>
      <c r="JF247" s="71"/>
      <c r="JG247" s="71"/>
      <c r="JH247" s="71"/>
      <c r="JI247" s="71"/>
      <c r="JJ247" s="71"/>
      <c r="JK247" s="71"/>
      <c r="JL247" s="71"/>
      <c r="JM247" s="71"/>
    </row>
    <row r="248" spans="1:273" s="47" customFormat="1" ht="22.5" customHeight="1" x14ac:dyDescent="0.25">
      <c r="A248" s="26">
        <v>242</v>
      </c>
      <c r="B248" s="40" t="s">
        <v>923</v>
      </c>
      <c r="C248" s="26" t="s">
        <v>918</v>
      </c>
      <c r="D248" s="40" t="s">
        <v>209</v>
      </c>
      <c r="E248" s="40" t="s">
        <v>1110</v>
      </c>
      <c r="F248" s="45" t="s">
        <v>921</v>
      </c>
      <c r="G248" s="11">
        <v>35000</v>
      </c>
      <c r="H248" s="46">
        <v>0</v>
      </c>
      <c r="I248" s="11">
        <v>25</v>
      </c>
      <c r="J248" s="43">
        <v>1004.5</v>
      </c>
      <c r="K248" s="29">
        <f t="shared" si="30"/>
        <v>2485</v>
      </c>
      <c r="L248" s="19">
        <f t="shared" si="31"/>
        <v>385.00000000000006</v>
      </c>
      <c r="M248" s="35">
        <v>1064</v>
      </c>
      <c r="N248" s="11">
        <f t="shared" si="32"/>
        <v>2481.5</v>
      </c>
      <c r="O248" s="11"/>
      <c r="P248" s="11">
        <f t="shared" si="33"/>
        <v>2068.5</v>
      </c>
      <c r="Q248" s="11">
        <f t="shared" si="34"/>
        <v>2093.5</v>
      </c>
      <c r="R248" s="11">
        <f t="shared" si="35"/>
        <v>5351.5</v>
      </c>
      <c r="S248" s="107">
        <f t="shared" ref="S248:S280" si="37">+G248-Q248</f>
        <v>32906.5</v>
      </c>
      <c r="T248" s="20" t="s">
        <v>45</v>
      </c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  <c r="IW248" s="71"/>
      <c r="IX248" s="71"/>
      <c r="IY248" s="71"/>
      <c r="IZ248" s="71"/>
      <c r="JA248" s="71"/>
      <c r="JB248" s="71"/>
      <c r="JC248" s="71"/>
      <c r="JD248" s="71"/>
      <c r="JE248" s="71"/>
      <c r="JF248" s="71"/>
      <c r="JG248" s="71"/>
      <c r="JH248" s="71"/>
      <c r="JI248" s="71"/>
      <c r="JJ248" s="71"/>
      <c r="JK248" s="71"/>
      <c r="JL248" s="71"/>
      <c r="JM248" s="71"/>
    </row>
    <row r="249" spans="1:273" s="44" customFormat="1" ht="22.5" customHeight="1" x14ac:dyDescent="0.25">
      <c r="A249" s="26">
        <v>243</v>
      </c>
      <c r="B249" s="40" t="s">
        <v>1101</v>
      </c>
      <c r="C249" s="26" t="s">
        <v>917</v>
      </c>
      <c r="D249" s="40" t="s">
        <v>209</v>
      </c>
      <c r="E249" s="40" t="s">
        <v>195</v>
      </c>
      <c r="F249" s="45" t="s">
        <v>926</v>
      </c>
      <c r="G249" s="11">
        <v>16000</v>
      </c>
      <c r="H249" s="46">
        <v>0</v>
      </c>
      <c r="I249" s="11">
        <v>25</v>
      </c>
      <c r="J249" s="43">
        <v>459.2</v>
      </c>
      <c r="K249" s="29">
        <f t="shared" si="30"/>
        <v>1136</v>
      </c>
      <c r="L249" s="19">
        <f t="shared" si="31"/>
        <v>176.00000000000003</v>
      </c>
      <c r="M249" s="35">
        <v>486.4</v>
      </c>
      <c r="N249" s="11">
        <f t="shared" si="32"/>
        <v>1134.4000000000001</v>
      </c>
      <c r="O249" s="11"/>
      <c r="P249" s="11">
        <f t="shared" si="33"/>
        <v>945.59999999999991</v>
      </c>
      <c r="Q249" s="11">
        <f t="shared" si="34"/>
        <v>970.59999999999991</v>
      </c>
      <c r="R249" s="11">
        <f t="shared" si="35"/>
        <v>2446.4</v>
      </c>
      <c r="S249" s="107">
        <f t="shared" si="37"/>
        <v>15029.4</v>
      </c>
      <c r="T249" s="20" t="s">
        <v>45</v>
      </c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  <c r="IW249" s="71"/>
      <c r="IX249" s="71"/>
      <c r="IY249" s="71"/>
      <c r="IZ249" s="71"/>
      <c r="JA249" s="71"/>
      <c r="JB249" s="71"/>
      <c r="JC249" s="71"/>
      <c r="JD249" s="71"/>
      <c r="JE249" s="71"/>
      <c r="JF249" s="71"/>
      <c r="JG249" s="71"/>
      <c r="JH249" s="71"/>
      <c r="JI249" s="71"/>
      <c r="JJ249" s="71"/>
      <c r="JK249" s="71"/>
      <c r="JL249" s="71"/>
      <c r="JM249" s="71"/>
    </row>
    <row r="250" spans="1:273" s="44" customFormat="1" ht="22.5" customHeight="1" x14ac:dyDescent="0.25">
      <c r="A250" s="26">
        <v>244</v>
      </c>
      <c r="B250" s="40" t="s">
        <v>210</v>
      </c>
      <c r="C250" s="26" t="s">
        <v>917</v>
      </c>
      <c r="D250" s="40" t="s">
        <v>209</v>
      </c>
      <c r="E250" s="40" t="s">
        <v>195</v>
      </c>
      <c r="F250" s="45" t="s">
        <v>926</v>
      </c>
      <c r="G250" s="11">
        <v>16000</v>
      </c>
      <c r="H250" s="46">
        <v>0</v>
      </c>
      <c r="I250" s="11">
        <v>25</v>
      </c>
      <c r="J250" s="43">
        <v>459.2</v>
      </c>
      <c r="K250" s="29">
        <f t="shared" si="30"/>
        <v>1136</v>
      </c>
      <c r="L250" s="19">
        <f t="shared" si="31"/>
        <v>176.00000000000003</v>
      </c>
      <c r="M250" s="35">
        <v>486.4</v>
      </c>
      <c r="N250" s="11">
        <f t="shared" si="32"/>
        <v>1134.4000000000001</v>
      </c>
      <c r="O250" s="11"/>
      <c r="P250" s="11">
        <f t="shared" si="33"/>
        <v>945.59999999999991</v>
      </c>
      <c r="Q250" s="11">
        <f t="shared" si="34"/>
        <v>970.59999999999991</v>
      </c>
      <c r="R250" s="11">
        <f t="shared" si="35"/>
        <v>2446.4</v>
      </c>
      <c r="S250" s="107">
        <f t="shared" si="37"/>
        <v>15029.4</v>
      </c>
      <c r="T250" s="20" t="s">
        <v>45</v>
      </c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  <c r="IW250" s="71"/>
      <c r="IX250" s="71"/>
      <c r="IY250" s="71"/>
      <c r="IZ250" s="71"/>
      <c r="JA250" s="71"/>
      <c r="JB250" s="71"/>
      <c r="JC250" s="71"/>
      <c r="JD250" s="71"/>
      <c r="JE250" s="71"/>
      <c r="JF250" s="71"/>
      <c r="JG250" s="71"/>
      <c r="JH250" s="71"/>
      <c r="JI250" s="71"/>
      <c r="JJ250" s="71"/>
      <c r="JK250" s="71"/>
      <c r="JL250" s="71"/>
      <c r="JM250" s="71"/>
    </row>
    <row r="251" spans="1:273" s="44" customFormat="1" ht="22.5" customHeight="1" x14ac:dyDescent="0.25">
      <c r="A251" s="26">
        <v>245</v>
      </c>
      <c r="B251" s="40" t="s">
        <v>987</v>
      </c>
      <c r="C251" s="26" t="s">
        <v>918</v>
      </c>
      <c r="D251" s="40" t="s">
        <v>209</v>
      </c>
      <c r="E251" s="40" t="s">
        <v>194</v>
      </c>
      <c r="F251" s="45" t="s">
        <v>925</v>
      </c>
      <c r="G251" s="11">
        <v>30000</v>
      </c>
      <c r="H251" s="46">
        <v>0</v>
      </c>
      <c r="I251" s="11">
        <v>25</v>
      </c>
      <c r="J251" s="43">
        <v>861</v>
      </c>
      <c r="K251" s="29">
        <f t="shared" si="30"/>
        <v>2130</v>
      </c>
      <c r="L251" s="19">
        <f t="shared" si="31"/>
        <v>330.00000000000006</v>
      </c>
      <c r="M251" s="35">
        <v>912</v>
      </c>
      <c r="N251" s="11">
        <f t="shared" si="32"/>
        <v>2127</v>
      </c>
      <c r="O251" s="11"/>
      <c r="P251" s="11">
        <f t="shared" si="33"/>
        <v>1773</v>
      </c>
      <c r="Q251" s="11">
        <f t="shared" si="34"/>
        <v>1798</v>
      </c>
      <c r="R251" s="11">
        <f t="shared" si="35"/>
        <v>4587</v>
      </c>
      <c r="S251" s="107">
        <f t="shared" si="37"/>
        <v>28202</v>
      </c>
      <c r="T251" s="20" t="s">
        <v>45</v>
      </c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  <c r="IW251" s="71"/>
      <c r="IX251" s="71"/>
      <c r="IY251" s="71"/>
      <c r="IZ251" s="71"/>
      <c r="JA251" s="71"/>
      <c r="JB251" s="71"/>
      <c r="JC251" s="71"/>
      <c r="JD251" s="71"/>
      <c r="JE251" s="71"/>
      <c r="JF251" s="71"/>
      <c r="JG251" s="71"/>
      <c r="JH251" s="71"/>
      <c r="JI251" s="71"/>
      <c r="JJ251" s="71"/>
      <c r="JK251" s="71"/>
      <c r="JL251" s="71"/>
      <c r="JM251" s="71"/>
    </row>
    <row r="252" spans="1:273" s="44" customFormat="1" ht="22.5" customHeight="1" x14ac:dyDescent="0.25">
      <c r="A252" s="26">
        <v>246</v>
      </c>
      <c r="B252" s="40" t="s">
        <v>212</v>
      </c>
      <c r="C252" s="26" t="s">
        <v>918</v>
      </c>
      <c r="D252" s="40" t="s">
        <v>209</v>
      </c>
      <c r="E252" s="40" t="s">
        <v>195</v>
      </c>
      <c r="F252" s="45" t="s">
        <v>921</v>
      </c>
      <c r="G252" s="11">
        <v>16000</v>
      </c>
      <c r="H252" s="46">
        <v>0</v>
      </c>
      <c r="I252" s="11">
        <v>25</v>
      </c>
      <c r="J252" s="43">
        <v>459.2</v>
      </c>
      <c r="K252" s="29">
        <f t="shared" si="30"/>
        <v>1136</v>
      </c>
      <c r="L252" s="19">
        <f t="shared" si="31"/>
        <v>176.00000000000003</v>
      </c>
      <c r="M252" s="35">
        <v>486.4</v>
      </c>
      <c r="N252" s="11">
        <f t="shared" si="32"/>
        <v>1134.4000000000001</v>
      </c>
      <c r="O252" s="11"/>
      <c r="P252" s="11">
        <f t="shared" si="33"/>
        <v>945.59999999999991</v>
      </c>
      <c r="Q252" s="11">
        <f t="shared" si="34"/>
        <v>970.59999999999991</v>
      </c>
      <c r="R252" s="11">
        <f t="shared" si="35"/>
        <v>2446.4</v>
      </c>
      <c r="S252" s="107">
        <f t="shared" si="37"/>
        <v>15029.4</v>
      </c>
      <c r="T252" s="20" t="s">
        <v>45</v>
      </c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  <c r="IW252" s="71"/>
      <c r="IX252" s="71"/>
      <c r="IY252" s="71"/>
      <c r="IZ252" s="71"/>
      <c r="JA252" s="71"/>
      <c r="JB252" s="71"/>
      <c r="JC252" s="71"/>
      <c r="JD252" s="71"/>
      <c r="JE252" s="71"/>
      <c r="JF252" s="71"/>
      <c r="JG252" s="71"/>
      <c r="JH252" s="71"/>
      <c r="JI252" s="71"/>
      <c r="JJ252" s="71"/>
      <c r="JK252" s="71"/>
      <c r="JL252" s="71"/>
      <c r="JM252" s="71"/>
    </row>
    <row r="253" spans="1:273" s="44" customFormat="1" ht="22.5" customHeight="1" x14ac:dyDescent="0.25">
      <c r="A253" s="26">
        <v>247</v>
      </c>
      <c r="B253" s="40" t="s">
        <v>217</v>
      </c>
      <c r="C253" s="26" t="s">
        <v>917</v>
      </c>
      <c r="D253" s="40" t="s">
        <v>209</v>
      </c>
      <c r="E253" s="40" t="s">
        <v>195</v>
      </c>
      <c r="F253" s="45" t="s">
        <v>921</v>
      </c>
      <c r="G253" s="11">
        <v>16000</v>
      </c>
      <c r="H253" s="46">
        <v>0</v>
      </c>
      <c r="I253" s="11">
        <v>25</v>
      </c>
      <c r="J253" s="43">
        <v>459.2</v>
      </c>
      <c r="K253" s="29">
        <f t="shared" si="30"/>
        <v>1136</v>
      </c>
      <c r="L253" s="19">
        <f t="shared" si="31"/>
        <v>176.00000000000003</v>
      </c>
      <c r="M253" s="35">
        <v>486.4</v>
      </c>
      <c r="N253" s="11">
        <f t="shared" si="32"/>
        <v>1134.4000000000001</v>
      </c>
      <c r="O253" s="11"/>
      <c r="P253" s="11">
        <f t="shared" si="33"/>
        <v>945.59999999999991</v>
      </c>
      <c r="Q253" s="11">
        <f t="shared" si="34"/>
        <v>970.59999999999991</v>
      </c>
      <c r="R253" s="11">
        <f t="shared" si="35"/>
        <v>2446.4</v>
      </c>
      <c r="S253" s="107">
        <f t="shared" si="37"/>
        <v>15029.4</v>
      </c>
      <c r="T253" s="20" t="s">
        <v>45</v>
      </c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  <c r="IW253" s="71"/>
      <c r="IX253" s="71"/>
      <c r="IY253" s="71"/>
      <c r="IZ253" s="71"/>
      <c r="JA253" s="71"/>
      <c r="JB253" s="71"/>
      <c r="JC253" s="71"/>
      <c r="JD253" s="71"/>
      <c r="JE253" s="71"/>
      <c r="JF253" s="71"/>
      <c r="JG253" s="71"/>
      <c r="JH253" s="71"/>
      <c r="JI253" s="71"/>
      <c r="JJ253" s="71"/>
      <c r="JK253" s="71"/>
      <c r="JL253" s="71"/>
      <c r="JM253" s="71"/>
    </row>
    <row r="254" spans="1:273" s="44" customFormat="1" ht="22.5" customHeight="1" x14ac:dyDescent="0.25">
      <c r="A254" s="26">
        <v>248</v>
      </c>
      <c r="B254" s="40" t="s">
        <v>913</v>
      </c>
      <c r="C254" s="26" t="s">
        <v>917</v>
      </c>
      <c r="D254" s="40" t="s">
        <v>158</v>
      </c>
      <c r="E254" s="40" t="s">
        <v>121</v>
      </c>
      <c r="F254" s="45" t="s">
        <v>925</v>
      </c>
      <c r="G254" s="11">
        <v>40000</v>
      </c>
      <c r="H254" s="59">
        <v>442.65</v>
      </c>
      <c r="I254" s="11">
        <v>25</v>
      </c>
      <c r="J254" s="43">
        <v>1148</v>
      </c>
      <c r="K254" s="29">
        <f t="shared" si="30"/>
        <v>2839.9999999999995</v>
      </c>
      <c r="L254" s="19">
        <f t="shared" si="31"/>
        <v>440.00000000000006</v>
      </c>
      <c r="M254" s="35">
        <v>1216</v>
      </c>
      <c r="N254" s="11">
        <f t="shared" si="32"/>
        <v>2836</v>
      </c>
      <c r="O254" s="11"/>
      <c r="P254" s="11">
        <f t="shared" si="33"/>
        <v>2364</v>
      </c>
      <c r="Q254" s="11">
        <f t="shared" si="34"/>
        <v>2831.65</v>
      </c>
      <c r="R254" s="11">
        <f t="shared" si="35"/>
        <v>6116</v>
      </c>
      <c r="S254" s="107">
        <f t="shared" si="37"/>
        <v>37168.35</v>
      </c>
      <c r="T254" s="20" t="s">
        <v>45</v>
      </c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  <c r="IW254" s="71"/>
      <c r="IX254" s="71"/>
      <c r="IY254" s="71"/>
      <c r="IZ254" s="71"/>
      <c r="JA254" s="71"/>
      <c r="JB254" s="71"/>
      <c r="JC254" s="71"/>
      <c r="JD254" s="71"/>
      <c r="JE254" s="71"/>
      <c r="JF254" s="71"/>
      <c r="JG254" s="71"/>
      <c r="JH254" s="71"/>
      <c r="JI254" s="71"/>
      <c r="JJ254" s="71"/>
      <c r="JK254" s="71"/>
      <c r="JL254" s="71"/>
      <c r="JM254" s="71"/>
    </row>
    <row r="255" spans="1:273" s="44" customFormat="1" ht="22.5" customHeight="1" x14ac:dyDescent="0.25">
      <c r="A255" s="26">
        <v>249</v>
      </c>
      <c r="B255" s="40" t="s">
        <v>159</v>
      </c>
      <c r="C255" s="26" t="s">
        <v>917</v>
      </c>
      <c r="D255" s="40" t="s">
        <v>158</v>
      </c>
      <c r="E255" s="40" t="s">
        <v>37</v>
      </c>
      <c r="F255" s="45" t="s">
        <v>926</v>
      </c>
      <c r="G255" s="11">
        <v>35000</v>
      </c>
      <c r="H255" s="46">
        <v>0</v>
      </c>
      <c r="I255" s="11">
        <v>25</v>
      </c>
      <c r="J255" s="43">
        <v>1004.5</v>
      </c>
      <c r="K255" s="29">
        <f t="shared" si="30"/>
        <v>2485</v>
      </c>
      <c r="L255" s="19">
        <f t="shared" si="31"/>
        <v>385.00000000000006</v>
      </c>
      <c r="M255" s="35">
        <v>1064</v>
      </c>
      <c r="N255" s="11">
        <f t="shared" si="32"/>
        <v>2481.5</v>
      </c>
      <c r="O255" s="11"/>
      <c r="P255" s="11">
        <f t="shared" si="33"/>
        <v>2068.5</v>
      </c>
      <c r="Q255" s="11">
        <f t="shared" si="34"/>
        <v>2093.5</v>
      </c>
      <c r="R255" s="11">
        <f t="shared" si="35"/>
        <v>5351.5</v>
      </c>
      <c r="S255" s="107">
        <f t="shared" si="37"/>
        <v>32906.5</v>
      </c>
      <c r="T255" s="20" t="s">
        <v>45</v>
      </c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  <c r="IW255" s="71"/>
      <c r="IX255" s="71"/>
      <c r="IY255" s="71"/>
      <c r="IZ255" s="71"/>
      <c r="JA255" s="71"/>
      <c r="JB255" s="71"/>
      <c r="JC255" s="71"/>
      <c r="JD255" s="71"/>
      <c r="JE255" s="71"/>
      <c r="JF255" s="71"/>
      <c r="JG255" s="71"/>
      <c r="JH255" s="71"/>
      <c r="JI255" s="71"/>
      <c r="JJ255" s="71"/>
      <c r="JK255" s="71"/>
      <c r="JL255" s="71"/>
      <c r="JM255" s="71"/>
    </row>
    <row r="256" spans="1:273" s="44" customFormat="1" ht="22.5" customHeight="1" x14ac:dyDescent="0.25">
      <c r="A256" s="26">
        <v>250</v>
      </c>
      <c r="B256" s="40" t="s">
        <v>160</v>
      </c>
      <c r="C256" s="26" t="s">
        <v>918</v>
      </c>
      <c r="D256" s="40" t="s">
        <v>158</v>
      </c>
      <c r="E256" s="40" t="s">
        <v>37</v>
      </c>
      <c r="F256" s="45" t="s">
        <v>926</v>
      </c>
      <c r="G256" s="11">
        <v>29000</v>
      </c>
      <c r="H256" s="46">
        <v>0</v>
      </c>
      <c r="I256" s="11">
        <v>25</v>
      </c>
      <c r="J256" s="43">
        <v>832.3</v>
      </c>
      <c r="K256" s="29">
        <f t="shared" si="30"/>
        <v>2059</v>
      </c>
      <c r="L256" s="19">
        <f t="shared" si="31"/>
        <v>319.00000000000006</v>
      </c>
      <c r="M256" s="35">
        <v>881.6</v>
      </c>
      <c r="N256" s="11">
        <f t="shared" si="32"/>
        <v>2056.1</v>
      </c>
      <c r="O256" s="11"/>
      <c r="P256" s="11">
        <f t="shared" si="33"/>
        <v>1713.9</v>
      </c>
      <c r="Q256" s="11">
        <f t="shared" si="34"/>
        <v>1738.9</v>
      </c>
      <c r="R256" s="11">
        <f t="shared" si="35"/>
        <v>4434.1000000000004</v>
      </c>
      <c r="S256" s="107">
        <f t="shared" si="37"/>
        <v>27261.1</v>
      </c>
      <c r="T256" s="20" t="s">
        <v>45</v>
      </c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  <c r="IW256" s="71"/>
      <c r="IX256" s="71"/>
      <c r="IY256" s="71"/>
      <c r="IZ256" s="71"/>
      <c r="JA256" s="71"/>
      <c r="JB256" s="71"/>
      <c r="JC256" s="71"/>
      <c r="JD256" s="71"/>
      <c r="JE256" s="71"/>
      <c r="JF256" s="71"/>
      <c r="JG256" s="71"/>
      <c r="JH256" s="71"/>
      <c r="JI256" s="71"/>
      <c r="JJ256" s="71"/>
      <c r="JK256" s="71"/>
      <c r="JL256" s="71"/>
      <c r="JM256" s="71"/>
    </row>
    <row r="257" spans="1:273" s="44" customFormat="1" ht="22.5" customHeight="1" x14ac:dyDescent="0.25">
      <c r="A257" s="26">
        <v>251</v>
      </c>
      <c r="B257" s="40" t="s">
        <v>161</v>
      </c>
      <c r="C257" s="26" t="s">
        <v>917</v>
      </c>
      <c r="D257" s="40" t="s">
        <v>158</v>
      </c>
      <c r="E257" s="40" t="s">
        <v>162</v>
      </c>
      <c r="F257" s="45" t="s">
        <v>925</v>
      </c>
      <c r="G257" s="11">
        <v>40000</v>
      </c>
      <c r="H257" s="46">
        <v>0</v>
      </c>
      <c r="I257" s="11">
        <v>25</v>
      </c>
      <c r="J257" s="43">
        <v>1148</v>
      </c>
      <c r="K257" s="29">
        <f t="shared" si="30"/>
        <v>2839.9999999999995</v>
      </c>
      <c r="L257" s="19">
        <f t="shared" si="31"/>
        <v>440.00000000000006</v>
      </c>
      <c r="M257" s="35">
        <v>1216</v>
      </c>
      <c r="N257" s="11">
        <f t="shared" si="32"/>
        <v>2836</v>
      </c>
      <c r="O257" s="11"/>
      <c r="P257" s="11">
        <f t="shared" si="33"/>
        <v>2364</v>
      </c>
      <c r="Q257" s="11">
        <f t="shared" si="34"/>
        <v>2389</v>
      </c>
      <c r="R257" s="11">
        <f t="shared" si="35"/>
        <v>6116</v>
      </c>
      <c r="S257" s="107">
        <f t="shared" si="37"/>
        <v>37611</v>
      </c>
      <c r="T257" s="20" t="s">
        <v>45</v>
      </c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  <c r="IW257" s="71"/>
      <c r="IX257" s="71"/>
      <c r="IY257" s="71"/>
      <c r="IZ257" s="71"/>
      <c r="JA257" s="71"/>
      <c r="JB257" s="71"/>
      <c r="JC257" s="71"/>
      <c r="JD257" s="71"/>
      <c r="JE257" s="71"/>
      <c r="JF257" s="71"/>
      <c r="JG257" s="71"/>
      <c r="JH257" s="71"/>
      <c r="JI257" s="71"/>
      <c r="JJ257" s="71"/>
      <c r="JK257" s="71"/>
      <c r="JL257" s="71"/>
      <c r="JM257" s="71"/>
    </row>
    <row r="258" spans="1:273" s="44" customFormat="1" ht="22.5" customHeight="1" x14ac:dyDescent="0.25">
      <c r="A258" s="26">
        <v>252</v>
      </c>
      <c r="B258" s="40" t="s">
        <v>896</v>
      </c>
      <c r="C258" s="26" t="s">
        <v>917</v>
      </c>
      <c r="D258" s="40" t="s">
        <v>158</v>
      </c>
      <c r="E258" s="40" t="s">
        <v>71</v>
      </c>
      <c r="F258" s="45" t="s">
        <v>921</v>
      </c>
      <c r="G258" s="11">
        <v>18000</v>
      </c>
      <c r="H258" s="46">
        <v>0</v>
      </c>
      <c r="I258" s="11">
        <v>25</v>
      </c>
      <c r="J258" s="43">
        <v>516.6</v>
      </c>
      <c r="K258" s="29">
        <f t="shared" si="30"/>
        <v>1277.9999999999998</v>
      </c>
      <c r="L258" s="19">
        <f t="shared" si="31"/>
        <v>198.00000000000003</v>
      </c>
      <c r="M258" s="35">
        <v>547.20000000000005</v>
      </c>
      <c r="N258" s="11">
        <f t="shared" si="32"/>
        <v>1276.2</v>
      </c>
      <c r="O258" s="11"/>
      <c r="P258" s="11">
        <f t="shared" si="33"/>
        <v>1063.8000000000002</v>
      </c>
      <c r="Q258" s="11">
        <f t="shared" si="34"/>
        <v>1088.8000000000002</v>
      </c>
      <c r="R258" s="11">
        <f t="shared" si="35"/>
        <v>2752.2</v>
      </c>
      <c r="S258" s="107">
        <f t="shared" si="37"/>
        <v>16911.2</v>
      </c>
      <c r="T258" s="20" t="s">
        <v>45</v>
      </c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  <c r="IW258" s="71"/>
      <c r="IX258" s="71"/>
      <c r="IY258" s="71"/>
      <c r="IZ258" s="71"/>
      <c r="JA258" s="71"/>
      <c r="JB258" s="71"/>
      <c r="JC258" s="71"/>
      <c r="JD258" s="71"/>
      <c r="JE258" s="71"/>
      <c r="JF258" s="71"/>
      <c r="JG258" s="71"/>
      <c r="JH258" s="71"/>
      <c r="JI258" s="71"/>
      <c r="JJ258" s="71"/>
      <c r="JK258" s="71"/>
      <c r="JL258" s="71"/>
      <c r="JM258" s="71"/>
    </row>
    <row r="259" spans="1:273" s="44" customFormat="1" ht="22.5" customHeight="1" x14ac:dyDescent="0.25">
      <c r="A259" s="26">
        <v>253</v>
      </c>
      <c r="B259" s="40" t="s">
        <v>1024</v>
      </c>
      <c r="C259" s="26" t="s">
        <v>918</v>
      </c>
      <c r="D259" s="40" t="s">
        <v>158</v>
      </c>
      <c r="E259" s="40" t="s">
        <v>166</v>
      </c>
      <c r="F259" s="45" t="s">
        <v>926</v>
      </c>
      <c r="G259" s="11">
        <v>61000</v>
      </c>
      <c r="H259" s="43">
        <v>3674.86</v>
      </c>
      <c r="I259" s="11">
        <v>25</v>
      </c>
      <c r="J259" s="43">
        <v>1750.7</v>
      </c>
      <c r="K259" s="29">
        <f t="shared" si="30"/>
        <v>4331</v>
      </c>
      <c r="L259" s="19">
        <f t="shared" si="31"/>
        <v>671.00000000000011</v>
      </c>
      <c r="M259" s="35">
        <v>1854.4</v>
      </c>
      <c r="N259" s="11">
        <f t="shared" si="32"/>
        <v>4324.9000000000005</v>
      </c>
      <c r="O259" s="11"/>
      <c r="P259" s="11">
        <f t="shared" si="33"/>
        <v>3605.1000000000004</v>
      </c>
      <c r="Q259" s="11">
        <f t="shared" si="34"/>
        <v>7304.9600000000009</v>
      </c>
      <c r="R259" s="11">
        <f t="shared" si="35"/>
        <v>9326.9000000000015</v>
      </c>
      <c r="S259" s="107">
        <f t="shared" si="37"/>
        <v>53695.040000000001</v>
      </c>
      <c r="T259" s="20" t="s">
        <v>45</v>
      </c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  <c r="IW259" s="71"/>
      <c r="IX259" s="71"/>
      <c r="IY259" s="71"/>
      <c r="IZ259" s="71"/>
      <c r="JA259" s="71"/>
      <c r="JB259" s="71"/>
      <c r="JC259" s="71"/>
      <c r="JD259" s="71"/>
      <c r="JE259" s="71"/>
      <c r="JF259" s="71"/>
      <c r="JG259" s="71"/>
      <c r="JH259" s="71"/>
      <c r="JI259" s="71"/>
      <c r="JJ259" s="71"/>
      <c r="JK259" s="71"/>
      <c r="JL259" s="71"/>
      <c r="JM259" s="71"/>
    </row>
    <row r="260" spans="1:273" s="44" customFormat="1" ht="22.5" customHeight="1" x14ac:dyDescent="0.25">
      <c r="A260" s="26">
        <v>254</v>
      </c>
      <c r="B260" s="40" t="s">
        <v>1151</v>
      </c>
      <c r="C260" s="26" t="s">
        <v>918</v>
      </c>
      <c r="D260" s="40" t="s">
        <v>163</v>
      </c>
      <c r="E260" s="40" t="s">
        <v>166</v>
      </c>
      <c r="F260" s="45" t="s">
        <v>926</v>
      </c>
      <c r="G260" s="11">
        <v>61000</v>
      </c>
      <c r="H260" s="43">
        <v>3674.86</v>
      </c>
      <c r="I260" s="11">
        <v>25</v>
      </c>
      <c r="J260" s="43">
        <v>1750.7</v>
      </c>
      <c r="K260" s="29">
        <f t="shared" si="30"/>
        <v>4331</v>
      </c>
      <c r="L260" s="19">
        <f t="shared" si="31"/>
        <v>671.00000000000011</v>
      </c>
      <c r="M260" s="35">
        <v>1854.4</v>
      </c>
      <c r="N260" s="11">
        <f t="shared" si="32"/>
        <v>4324.9000000000005</v>
      </c>
      <c r="O260" s="11"/>
      <c r="P260" s="11">
        <f t="shared" si="33"/>
        <v>3605.1000000000004</v>
      </c>
      <c r="Q260" s="11">
        <f t="shared" si="34"/>
        <v>7304.9600000000009</v>
      </c>
      <c r="R260" s="11">
        <f t="shared" si="35"/>
        <v>9326.9000000000015</v>
      </c>
      <c r="S260" s="107">
        <f t="shared" si="37"/>
        <v>53695.040000000001</v>
      </c>
      <c r="T260" s="20" t="s">
        <v>45</v>
      </c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  <c r="IW260" s="71"/>
      <c r="IX260" s="71"/>
      <c r="IY260" s="71"/>
      <c r="IZ260" s="71"/>
      <c r="JA260" s="71"/>
      <c r="JB260" s="71"/>
      <c r="JC260" s="71"/>
      <c r="JD260" s="71"/>
      <c r="JE260" s="71"/>
      <c r="JF260" s="71"/>
      <c r="JG260" s="71"/>
      <c r="JH260" s="71"/>
      <c r="JI260" s="71"/>
      <c r="JJ260" s="71"/>
      <c r="JK260" s="71"/>
      <c r="JL260" s="71"/>
      <c r="JM260" s="71"/>
    </row>
    <row r="261" spans="1:273" s="44" customFormat="1" ht="22.5" customHeight="1" x14ac:dyDescent="0.25">
      <c r="A261" s="26">
        <v>255</v>
      </c>
      <c r="B261" s="40" t="s">
        <v>164</v>
      </c>
      <c r="C261" s="26" t="s">
        <v>917</v>
      </c>
      <c r="D261" s="40" t="s">
        <v>163</v>
      </c>
      <c r="E261" s="40" t="s">
        <v>162</v>
      </c>
      <c r="F261" s="45" t="s">
        <v>925</v>
      </c>
      <c r="G261" s="11">
        <v>35000</v>
      </c>
      <c r="H261" s="46">
        <v>0</v>
      </c>
      <c r="I261" s="11">
        <v>25</v>
      </c>
      <c r="J261" s="43">
        <v>1004.5</v>
      </c>
      <c r="K261" s="29">
        <f t="shared" si="30"/>
        <v>2485</v>
      </c>
      <c r="L261" s="19">
        <f t="shared" si="31"/>
        <v>385.00000000000006</v>
      </c>
      <c r="M261" s="35">
        <v>1064</v>
      </c>
      <c r="N261" s="11">
        <f t="shared" si="32"/>
        <v>2481.5</v>
      </c>
      <c r="O261" s="11"/>
      <c r="P261" s="11">
        <f t="shared" si="33"/>
        <v>2068.5</v>
      </c>
      <c r="Q261" s="11">
        <f t="shared" si="34"/>
        <v>2093.5</v>
      </c>
      <c r="R261" s="11">
        <f t="shared" si="35"/>
        <v>5351.5</v>
      </c>
      <c r="S261" s="107">
        <f t="shared" si="37"/>
        <v>32906.5</v>
      </c>
      <c r="T261" s="20" t="s">
        <v>45</v>
      </c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  <c r="IW261" s="71"/>
      <c r="IX261" s="71"/>
      <c r="IY261" s="71"/>
      <c r="IZ261" s="71"/>
      <c r="JA261" s="71"/>
      <c r="JB261" s="71"/>
      <c r="JC261" s="71"/>
      <c r="JD261" s="71"/>
      <c r="JE261" s="71"/>
      <c r="JF261" s="71"/>
      <c r="JG261" s="71"/>
      <c r="JH261" s="71"/>
      <c r="JI261" s="71"/>
      <c r="JJ261" s="71"/>
      <c r="JK261" s="71"/>
      <c r="JL261" s="71"/>
      <c r="JM261" s="71"/>
    </row>
    <row r="262" spans="1:273" s="44" customFormat="1" ht="22.5" customHeight="1" x14ac:dyDescent="0.25">
      <c r="A262" s="26">
        <v>256</v>
      </c>
      <c r="B262" s="40" t="s">
        <v>165</v>
      </c>
      <c r="C262" s="26" t="s">
        <v>917</v>
      </c>
      <c r="D262" s="40" t="s">
        <v>163</v>
      </c>
      <c r="E262" s="40" t="s">
        <v>162</v>
      </c>
      <c r="F262" s="45" t="s">
        <v>925</v>
      </c>
      <c r="G262" s="11">
        <v>40000</v>
      </c>
      <c r="H262" s="46">
        <v>0</v>
      </c>
      <c r="I262" s="11">
        <v>25</v>
      </c>
      <c r="J262" s="43">
        <v>1148</v>
      </c>
      <c r="K262" s="29">
        <f t="shared" si="30"/>
        <v>2839.9999999999995</v>
      </c>
      <c r="L262" s="19">
        <f t="shared" si="31"/>
        <v>440.00000000000006</v>
      </c>
      <c r="M262" s="35">
        <v>1216</v>
      </c>
      <c r="N262" s="11">
        <f t="shared" si="32"/>
        <v>2836</v>
      </c>
      <c r="O262" s="11"/>
      <c r="P262" s="11">
        <f t="shared" si="33"/>
        <v>2364</v>
      </c>
      <c r="Q262" s="11">
        <f t="shared" si="34"/>
        <v>2389</v>
      </c>
      <c r="R262" s="11">
        <f t="shared" si="35"/>
        <v>6116</v>
      </c>
      <c r="S262" s="107">
        <f t="shared" si="37"/>
        <v>37611</v>
      </c>
      <c r="T262" s="20" t="s">
        <v>45</v>
      </c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  <c r="IW262" s="71"/>
      <c r="IX262" s="71"/>
      <c r="IY262" s="71"/>
      <c r="IZ262" s="71"/>
      <c r="JA262" s="71"/>
      <c r="JB262" s="71"/>
      <c r="JC262" s="71"/>
      <c r="JD262" s="71"/>
      <c r="JE262" s="71"/>
      <c r="JF262" s="71"/>
      <c r="JG262" s="71"/>
      <c r="JH262" s="71"/>
      <c r="JI262" s="71"/>
      <c r="JJ262" s="71"/>
      <c r="JK262" s="71"/>
      <c r="JL262" s="71"/>
      <c r="JM262" s="71"/>
    </row>
    <row r="263" spans="1:273" s="44" customFormat="1" ht="22.5" customHeight="1" x14ac:dyDescent="0.25">
      <c r="A263" s="26">
        <v>257</v>
      </c>
      <c r="B263" s="40" t="s">
        <v>170</v>
      </c>
      <c r="C263" s="26" t="s">
        <v>917</v>
      </c>
      <c r="D263" s="40" t="s">
        <v>168</v>
      </c>
      <c r="E263" s="40" t="s">
        <v>119</v>
      </c>
      <c r="F263" s="45" t="s">
        <v>925</v>
      </c>
      <c r="G263" s="11">
        <v>80000</v>
      </c>
      <c r="H263" s="42">
        <v>7400.87</v>
      </c>
      <c r="I263" s="11">
        <v>25</v>
      </c>
      <c r="J263" s="43">
        <v>2296</v>
      </c>
      <c r="K263" s="29">
        <f t="shared" ref="K263:K326" si="38">+G263*7.1%</f>
        <v>5679.9999999999991</v>
      </c>
      <c r="L263" s="19">
        <f t="shared" ref="L263:L326" si="39">+G263*1.1%</f>
        <v>880.00000000000011</v>
      </c>
      <c r="M263" s="35">
        <v>2432</v>
      </c>
      <c r="N263" s="11">
        <f t="shared" ref="N263:N326" si="40">+G263*7.09%</f>
        <v>5672</v>
      </c>
      <c r="O263" s="11"/>
      <c r="P263" s="11">
        <f t="shared" si="33"/>
        <v>4728</v>
      </c>
      <c r="Q263" s="11">
        <f t="shared" si="34"/>
        <v>12153.869999999999</v>
      </c>
      <c r="R263" s="11">
        <f t="shared" si="35"/>
        <v>12232</v>
      </c>
      <c r="S263" s="107">
        <f t="shared" si="37"/>
        <v>67846.13</v>
      </c>
      <c r="T263" s="20" t="s">
        <v>45</v>
      </c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  <c r="IW263" s="71"/>
      <c r="IX263" s="71"/>
      <c r="IY263" s="71"/>
      <c r="IZ263" s="71"/>
      <c r="JA263" s="71"/>
      <c r="JB263" s="71"/>
      <c r="JC263" s="71"/>
      <c r="JD263" s="71"/>
      <c r="JE263" s="71"/>
      <c r="JF263" s="71"/>
      <c r="JG263" s="71"/>
      <c r="JH263" s="71"/>
      <c r="JI263" s="71"/>
      <c r="JJ263" s="71"/>
      <c r="JK263" s="71"/>
      <c r="JL263" s="71"/>
      <c r="JM263" s="71"/>
    </row>
    <row r="264" spans="1:273" s="44" customFormat="1" ht="22.5" customHeight="1" x14ac:dyDescent="0.25">
      <c r="A264" s="26">
        <v>258</v>
      </c>
      <c r="B264" s="40" t="s">
        <v>893</v>
      </c>
      <c r="C264" s="26" t="s">
        <v>917</v>
      </c>
      <c r="D264" s="40" t="s">
        <v>168</v>
      </c>
      <c r="E264" s="40" t="s">
        <v>894</v>
      </c>
      <c r="F264" s="45" t="s">
        <v>926</v>
      </c>
      <c r="G264" s="11">
        <v>61000</v>
      </c>
      <c r="H264" s="43">
        <v>3674.86</v>
      </c>
      <c r="I264" s="11">
        <v>25</v>
      </c>
      <c r="J264" s="43">
        <v>1750.7</v>
      </c>
      <c r="K264" s="29">
        <f t="shared" si="38"/>
        <v>4331</v>
      </c>
      <c r="L264" s="19">
        <f t="shared" si="39"/>
        <v>671.00000000000011</v>
      </c>
      <c r="M264" s="35">
        <v>1854.4</v>
      </c>
      <c r="N264" s="11">
        <f t="shared" si="40"/>
        <v>4324.9000000000005</v>
      </c>
      <c r="O264" s="11"/>
      <c r="P264" s="11">
        <f t="shared" si="33"/>
        <v>3605.1000000000004</v>
      </c>
      <c r="Q264" s="11">
        <f t="shared" si="34"/>
        <v>7304.9600000000009</v>
      </c>
      <c r="R264" s="11">
        <f t="shared" si="35"/>
        <v>9326.9000000000015</v>
      </c>
      <c r="S264" s="107">
        <f t="shared" si="37"/>
        <v>53695.040000000001</v>
      </c>
      <c r="T264" s="20" t="s">
        <v>45</v>
      </c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  <c r="IW264" s="71"/>
      <c r="IX264" s="71"/>
      <c r="IY264" s="71"/>
      <c r="IZ264" s="71"/>
      <c r="JA264" s="71"/>
      <c r="JB264" s="71"/>
      <c r="JC264" s="71"/>
      <c r="JD264" s="71"/>
      <c r="JE264" s="71"/>
      <c r="JF264" s="71"/>
      <c r="JG264" s="71"/>
      <c r="JH264" s="71"/>
      <c r="JI264" s="71"/>
      <c r="JJ264" s="71"/>
      <c r="JK264" s="71"/>
      <c r="JL264" s="71"/>
      <c r="JM264" s="71"/>
    </row>
    <row r="265" spans="1:273" s="44" customFormat="1" ht="22.5" customHeight="1" x14ac:dyDescent="0.25">
      <c r="A265" s="26">
        <v>259</v>
      </c>
      <c r="B265" s="40" t="s">
        <v>1041</v>
      </c>
      <c r="C265" s="26" t="s">
        <v>917</v>
      </c>
      <c r="D265" s="40" t="s">
        <v>168</v>
      </c>
      <c r="E265" s="40" t="s">
        <v>166</v>
      </c>
      <c r="F265" s="45" t="s">
        <v>926</v>
      </c>
      <c r="G265" s="11">
        <v>61000</v>
      </c>
      <c r="H265" s="43">
        <v>3674.86</v>
      </c>
      <c r="I265" s="11">
        <v>25</v>
      </c>
      <c r="J265" s="43">
        <v>1750.7</v>
      </c>
      <c r="K265" s="29">
        <f t="shared" si="38"/>
        <v>4331</v>
      </c>
      <c r="L265" s="19">
        <f t="shared" si="39"/>
        <v>671.00000000000011</v>
      </c>
      <c r="M265" s="35">
        <v>1854.4</v>
      </c>
      <c r="N265" s="11">
        <f t="shared" si="40"/>
        <v>4324.9000000000005</v>
      </c>
      <c r="O265" s="11"/>
      <c r="P265" s="11">
        <f t="shared" si="33"/>
        <v>3605.1000000000004</v>
      </c>
      <c r="Q265" s="11">
        <f t="shared" si="34"/>
        <v>7304.9600000000009</v>
      </c>
      <c r="R265" s="11">
        <f t="shared" si="35"/>
        <v>9326.9000000000015</v>
      </c>
      <c r="S265" s="107">
        <f t="shared" si="37"/>
        <v>53695.040000000001</v>
      </c>
      <c r="T265" s="20" t="s">
        <v>45</v>
      </c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  <c r="IW265" s="71"/>
      <c r="IX265" s="71"/>
      <c r="IY265" s="71"/>
      <c r="IZ265" s="71"/>
      <c r="JA265" s="71"/>
      <c r="JB265" s="71"/>
      <c r="JC265" s="71"/>
      <c r="JD265" s="71"/>
      <c r="JE265" s="71"/>
      <c r="JF265" s="71"/>
      <c r="JG265" s="71"/>
      <c r="JH265" s="71"/>
      <c r="JI265" s="71"/>
      <c r="JJ265" s="71"/>
      <c r="JK265" s="71"/>
      <c r="JL265" s="71"/>
      <c r="JM265" s="71"/>
    </row>
    <row r="266" spans="1:273" s="44" customFormat="1" ht="22.5" customHeight="1" x14ac:dyDescent="0.25">
      <c r="A266" s="26">
        <v>260</v>
      </c>
      <c r="B266" s="40" t="s">
        <v>171</v>
      </c>
      <c r="C266" s="26" t="s">
        <v>917</v>
      </c>
      <c r="D266" s="40" t="s">
        <v>173</v>
      </c>
      <c r="E266" s="40" t="s">
        <v>174</v>
      </c>
      <c r="F266" s="45" t="s">
        <v>925</v>
      </c>
      <c r="G266" s="11">
        <v>50000</v>
      </c>
      <c r="H266" s="42">
        <v>1339.36</v>
      </c>
      <c r="I266" s="11">
        <v>25</v>
      </c>
      <c r="J266" s="43">
        <v>1435</v>
      </c>
      <c r="K266" s="29">
        <f t="shared" si="38"/>
        <v>3549.9999999999995</v>
      </c>
      <c r="L266" s="19">
        <f t="shared" si="39"/>
        <v>550</v>
      </c>
      <c r="M266" s="35">
        <v>1520</v>
      </c>
      <c r="N266" s="11">
        <f t="shared" si="40"/>
        <v>3545.0000000000005</v>
      </c>
      <c r="O266" s="11"/>
      <c r="P266" s="11">
        <f t="shared" si="33"/>
        <v>2955</v>
      </c>
      <c r="Q266" s="11">
        <f t="shared" si="34"/>
        <v>4319.3599999999997</v>
      </c>
      <c r="R266" s="11">
        <f t="shared" si="35"/>
        <v>7645</v>
      </c>
      <c r="S266" s="107">
        <f t="shared" si="37"/>
        <v>45680.639999999999</v>
      </c>
      <c r="T266" s="20" t="s">
        <v>45</v>
      </c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  <c r="IW266" s="71"/>
      <c r="IX266" s="71"/>
      <c r="IY266" s="71"/>
      <c r="IZ266" s="71"/>
      <c r="JA266" s="71"/>
      <c r="JB266" s="71"/>
      <c r="JC266" s="71"/>
      <c r="JD266" s="71"/>
      <c r="JE266" s="71"/>
      <c r="JF266" s="71"/>
      <c r="JG266" s="71"/>
      <c r="JH266" s="71"/>
      <c r="JI266" s="71"/>
      <c r="JJ266" s="71"/>
      <c r="JK266" s="71"/>
      <c r="JL266" s="71"/>
      <c r="JM266" s="71"/>
    </row>
    <row r="267" spans="1:273" s="44" customFormat="1" ht="22.5" customHeight="1" x14ac:dyDescent="0.25">
      <c r="A267" s="26">
        <v>261</v>
      </c>
      <c r="B267" s="40" t="s">
        <v>172</v>
      </c>
      <c r="C267" s="26" t="s">
        <v>917</v>
      </c>
      <c r="D267" s="40" t="s">
        <v>173</v>
      </c>
      <c r="E267" s="40" t="s">
        <v>166</v>
      </c>
      <c r="F267" s="45" t="s">
        <v>926</v>
      </c>
      <c r="G267" s="11">
        <v>61000</v>
      </c>
      <c r="H267" s="43">
        <v>3331.76</v>
      </c>
      <c r="I267" s="11">
        <v>25</v>
      </c>
      <c r="J267" s="43">
        <v>1750.7</v>
      </c>
      <c r="K267" s="29">
        <f t="shared" si="38"/>
        <v>4331</v>
      </c>
      <c r="L267" s="19">
        <f t="shared" si="39"/>
        <v>671.00000000000011</v>
      </c>
      <c r="M267" s="35">
        <v>1854.4</v>
      </c>
      <c r="N267" s="11">
        <f t="shared" si="40"/>
        <v>4324.9000000000005</v>
      </c>
      <c r="O267" s="11"/>
      <c r="P267" s="11">
        <f t="shared" ref="P267:P330" si="41">+J267+M267</f>
        <v>3605.1000000000004</v>
      </c>
      <c r="Q267" s="11">
        <f t="shared" si="34"/>
        <v>6961.8600000000006</v>
      </c>
      <c r="R267" s="11">
        <f t="shared" si="35"/>
        <v>9326.9000000000015</v>
      </c>
      <c r="S267" s="107">
        <f t="shared" si="37"/>
        <v>54038.14</v>
      </c>
      <c r="T267" s="20" t="s">
        <v>45</v>
      </c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  <c r="IW267" s="71"/>
      <c r="IX267" s="71"/>
      <c r="IY267" s="71"/>
      <c r="IZ267" s="71"/>
      <c r="JA267" s="71"/>
      <c r="JB267" s="71"/>
      <c r="JC267" s="71"/>
      <c r="JD267" s="71"/>
      <c r="JE267" s="71"/>
      <c r="JF267" s="71"/>
      <c r="JG267" s="71"/>
      <c r="JH267" s="71"/>
      <c r="JI267" s="71"/>
      <c r="JJ267" s="71"/>
      <c r="JK267" s="71"/>
      <c r="JL267" s="71"/>
      <c r="JM267" s="71"/>
    </row>
    <row r="268" spans="1:273" s="44" customFormat="1" ht="22.5" customHeight="1" x14ac:dyDescent="0.25">
      <c r="A268" s="26">
        <v>262</v>
      </c>
      <c r="B268" s="40" t="s">
        <v>73</v>
      </c>
      <c r="C268" s="26" t="s">
        <v>917</v>
      </c>
      <c r="D268" s="40" t="s">
        <v>313</v>
      </c>
      <c r="E268" s="40" t="s">
        <v>98</v>
      </c>
      <c r="F268" s="41" t="s">
        <v>926</v>
      </c>
      <c r="G268" s="11">
        <v>50000</v>
      </c>
      <c r="H268" s="42">
        <v>1854</v>
      </c>
      <c r="I268" s="11">
        <v>25</v>
      </c>
      <c r="J268" s="43">
        <v>1435</v>
      </c>
      <c r="K268" s="29">
        <f t="shared" si="38"/>
        <v>3549.9999999999995</v>
      </c>
      <c r="L268" s="19">
        <f t="shared" si="39"/>
        <v>550</v>
      </c>
      <c r="M268" s="35">
        <v>1520</v>
      </c>
      <c r="N268" s="11">
        <f t="shared" si="40"/>
        <v>3545.0000000000005</v>
      </c>
      <c r="O268" s="11"/>
      <c r="P268" s="11">
        <f t="shared" si="41"/>
        <v>2955</v>
      </c>
      <c r="Q268" s="11">
        <f t="shared" si="34"/>
        <v>4834</v>
      </c>
      <c r="R268" s="11">
        <f t="shared" si="35"/>
        <v>7645</v>
      </c>
      <c r="S268" s="107">
        <f t="shared" si="37"/>
        <v>45166</v>
      </c>
      <c r="T268" s="20" t="s">
        <v>45</v>
      </c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  <c r="IW268" s="71"/>
      <c r="IX268" s="71"/>
      <c r="IY268" s="71"/>
      <c r="IZ268" s="71"/>
      <c r="JA268" s="71"/>
      <c r="JB268" s="71"/>
      <c r="JC268" s="71"/>
      <c r="JD268" s="71"/>
      <c r="JE268" s="71"/>
      <c r="JF268" s="71"/>
      <c r="JG268" s="71"/>
      <c r="JH268" s="71"/>
      <c r="JI268" s="71"/>
      <c r="JJ268" s="71"/>
      <c r="JK268" s="71"/>
      <c r="JL268" s="71"/>
      <c r="JM268" s="71"/>
    </row>
    <row r="269" spans="1:273" s="44" customFormat="1" ht="22.5" customHeight="1" x14ac:dyDescent="0.25">
      <c r="A269" s="26">
        <v>263</v>
      </c>
      <c r="B269" s="40" t="s">
        <v>316</v>
      </c>
      <c r="C269" s="26" t="s">
        <v>917</v>
      </c>
      <c r="D269" s="40" t="s">
        <v>313</v>
      </c>
      <c r="E269" s="40" t="s">
        <v>97</v>
      </c>
      <c r="F269" s="45" t="s">
        <v>925</v>
      </c>
      <c r="G269" s="11">
        <v>80000</v>
      </c>
      <c r="H269" s="42">
        <v>7400.87</v>
      </c>
      <c r="I269" s="11">
        <v>25</v>
      </c>
      <c r="J269" s="43">
        <v>2296</v>
      </c>
      <c r="K269" s="29">
        <f t="shared" si="38"/>
        <v>5679.9999999999991</v>
      </c>
      <c r="L269" s="19">
        <f t="shared" si="39"/>
        <v>880.00000000000011</v>
      </c>
      <c r="M269" s="35">
        <v>2432</v>
      </c>
      <c r="N269" s="11">
        <f t="shared" si="40"/>
        <v>5672</v>
      </c>
      <c r="O269" s="11"/>
      <c r="P269" s="11">
        <f t="shared" si="41"/>
        <v>4728</v>
      </c>
      <c r="Q269" s="11">
        <f t="shared" si="34"/>
        <v>12153.869999999999</v>
      </c>
      <c r="R269" s="11">
        <f t="shared" si="35"/>
        <v>12232</v>
      </c>
      <c r="S269" s="107">
        <f t="shared" si="37"/>
        <v>67846.13</v>
      </c>
      <c r="T269" s="20" t="s">
        <v>45</v>
      </c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  <c r="IW269" s="71"/>
      <c r="IX269" s="71"/>
      <c r="IY269" s="71"/>
      <c r="IZ269" s="71"/>
      <c r="JA269" s="71"/>
      <c r="JB269" s="71"/>
      <c r="JC269" s="71"/>
      <c r="JD269" s="71"/>
      <c r="JE269" s="71"/>
      <c r="JF269" s="71"/>
      <c r="JG269" s="71"/>
      <c r="JH269" s="71"/>
      <c r="JI269" s="71"/>
      <c r="JJ269" s="71"/>
      <c r="JK269" s="71"/>
      <c r="JL269" s="71"/>
      <c r="JM269" s="71"/>
    </row>
    <row r="270" spans="1:273" s="44" customFormat="1" ht="22.5" customHeight="1" x14ac:dyDescent="0.25">
      <c r="A270" s="26">
        <v>264</v>
      </c>
      <c r="B270" s="40" t="s">
        <v>320</v>
      </c>
      <c r="C270" s="26" t="s">
        <v>918</v>
      </c>
      <c r="D270" s="40" t="s">
        <v>313</v>
      </c>
      <c r="E270" s="40" t="s">
        <v>97</v>
      </c>
      <c r="F270" s="45" t="s">
        <v>925</v>
      </c>
      <c r="G270" s="11">
        <v>55000</v>
      </c>
      <c r="H270" s="42">
        <v>2302.36</v>
      </c>
      <c r="I270" s="11">
        <v>25</v>
      </c>
      <c r="J270" s="43">
        <v>1578.5</v>
      </c>
      <c r="K270" s="29">
        <f t="shared" si="38"/>
        <v>3904.9999999999995</v>
      </c>
      <c r="L270" s="19">
        <f t="shared" si="39"/>
        <v>605.00000000000011</v>
      </c>
      <c r="M270" s="35">
        <v>1672</v>
      </c>
      <c r="N270" s="11">
        <f t="shared" si="40"/>
        <v>3899.5000000000005</v>
      </c>
      <c r="O270" s="11"/>
      <c r="P270" s="11">
        <f t="shared" si="41"/>
        <v>3250.5</v>
      </c>
      <c r="Q270" s="11">
        <f t="shared" si="34"/>
        <v>5577.8600000000006</v>
      </c>
      <c r="R270" s="11">
        <f t="shared" si="35"/>
        <v>8409.5</v>
      </c>
      <c r="S270" s="107">
        <f t="shared" si="37"/>
        <v>49422.14</v>
      </c>
      <c r="T270" s="20" t="s">
        <v>45</v>
      </c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  <c r="IW270" s="71"/>
      <c r="IX270" s="71"/>
      <c r="IY270" s="71"/>
      <c r="IZ270" s="71"/>
      <c r="JA270" s="71"/>
      <c r="JB270" s="71"/>
      <c r="JC270" s="71"/>
      <c r="JD270" s="71"/>
      <c r="JE270" s="71"/>
      <c r="JF270" s="71"/>
      <c r="JG270" s="71"/>
      <c r="JH270" s="71"/>
      <c r="JI270" s="71"/>
      <c r="JJ270" s="71"/>
      <c r="JK270" s="71"/>
      <c r="JL270" s="71"/>
      <c r="JM270" s="71"/>
    </row>
    <row r="271" spans="1:273" s="44" customFormat="1" ht="22.5" customHeight="1" x14ac:dyDescent="0.25">
      <c r="A271" s="26">
        <v>265</v>
      </c>
      <c r="B271" s="40" t="s">
        <v>315</v>
      </c>
      <c r="C271" s="26" t="s">
        <v>917</v>
      </c>
      <c r="D271" s="40" t="s">
        <v>313</v>
      </c>
      <c r="E271" s="40" t="s">
        <v>392</v>
      </c>
      <c r="F271" s="45" t="s">
        <v>925</v>
      </c>
      <c r="G271" s="11">
        <v>46000</v>
      </c>
      <c r="H271" s="42">
        <v>1289.46</v>
      </c>
      <c r="I271" s="11">
        <v>25</v>
      </c>
      <c r="J271" s="43">
        <v>1320.2</v>
      </c>
      <c r="K271" s="29">
        <f t="shared" si="38"/>
        <v>3265.9999999999995</v>
      </c>
      <c r="L271" s="19">
        <f t="shared" si="39"/>
        <v>506.00000000000006</v>
      </c>
      <c r="M271" s="35">
        <v>1398.4</v>
      </c>
      <c r="N271" s="11">
        <f t="shared" si="40"/>
        <v>3261.4</v>
      </c>
      <c r="O271" s="11"/>
      <c r="P271" s="11">
        <f t="shared" si="41"/>
        <v>2718.6000000000004</v>
      </c>
      <c r="Q271" s="11">
        <f t="shared" si="34"/>
        <v>4033.06</v>
      </c>
      <c r="R271" s="11">
        <f t="shared" si="35"/>
        <v>7033.4</v>
      </c>
      <c r="S271" s="107">
        <f t="shared" si="37"/>
        <v>41966.94</v>
      </c>
      <c r="T271" s="20" t="s">
        <v>45</v>
      </c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  <c r="IW271" s="71"/>
      <c r="IX271" s="71"/>
      <c r="IY271" s="71"/>
      <c r="IZ271" s="71"/>
      <c r="JA271" s="71"/>
      <c r="JB271" s="71"/>
      <c r="JC271" s="71"/>
      <c r="JD271" s="71"/>
      <c r="JE271" s="71"/>
      <c r="JF271" s="71"/>
      <c r="JG271" s="71"/>
      <c r="JH271" s="71"/>
      <c r="JI271" s="71"/>
      <c r="JJ271" s="71"/>
      <c r="JK271" s="71"/>
      <c r="JL271" s="71"/>
      <c r="JM271" s="71"/>
    </row>
    <row r="272" spans="1:273" s="44" customFormat="1" ht="22.5" customHeight="1" x14ac:dyDescent="0.25">
      <c r="A272" s="26">
        <v>266</v>
      </c>
      <c r="B272" s="40" t="s">
        <v>319</v>
      </c>
      <c r="C272" s="26" t="s">
        <v>918</v>
      </c>
      <c r="D272" s="40" t="s">
        <v>313</v>
      </c>
      <c r="E272" s="40" t="s">
        <v>99</v>
      </c>
      <c r="F272" s="45" t="s">
        <v>925</v>
      </c>
      <c r="G272" s="11">
        <v>52000</v>
      </c>
      <c r="H272" s="42">
        <v>2136.27</v>
      </c>
      <c r="I272" s="11">
        <v>25</v>
      </c>
      <c r="J272" s="43">
        <v>1492.4</v>
      </c>
      <c r="K272" s="29">
        <f t="shared" si="38"/>
        <v>3691.9999999999995</v>
      </c>
      <c r="L272" s="19">
        <f t="shared" si="39"/>
        <v>572.00000000000011</v>
      </c>
      <c r="M272" s="35">
        <v>1580.8</v>
      </c>
      <c r="N272" s="11">
        <f t="shared" si="40"/>
        <v>3686.8</v>
      </c>
      <c r="O272" s="11"/>
      <c r="P272" s="11">
        <f t="shared" si="41"/>
        <v>3073.2</v>
      </c>
      <c r="Q272" s="11">
        <f t="shared" si="34"/>
        <v>5234.47</v>
      </c>
      <c r="R272" s="11">
        <f t="shared" si="35"/>
        <v>7950.8</v>
      </c>
      <c r="S272" s="107">
        <f t="shared" si="37"/>
        <v>46765.53</v>
      </c>
      <c r="T272" s="20" t="s">
        <v>45</v>
      </c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  <c r="IW272" s="71"/>
      <c r="IX272" s="71"/>
      <c r="IY272" s="71"/>
      <c r="IZ272" s="71"/>
      <c r="JA272" s="71"/>
      <c r="JB272" s="71"/>
      <c r="JC272" s="71"/>
      <c r="JD272" s="71"/>
      <c r="JE272" s="71"/>
      <c r="JF272" s="71"/>
      <c r="JG272" s="71"/>
      <c r="JH272" s="71"/>
      <c r="JI272" s="71"/>
      <c r="JJ272" s="71"/>
      <c r="JK272" s="71"/>
      <c r="JL272" s="71"/>
      <c r="JM272" s="71"/>
    </row>
    <row r="273" spans="1:273" s="44" customFormat="1" ht="22.5" customHeight="1" x14ac:dyDescent="0.25">
      <c r="A273" s="26">
        <v>267</v>
      </c>
      <c r="B273" s="40" t="s">
        <v>74</v>
      </c>
      <c r="C273" s="26" t="s">
        <v>917</v>
      </c>
      <c r="D273" s="40" t="s">
        <v>313</v>
      </c>
      <c r="E273" s="40" t="s">
        <v>100</v>
      </c>
      <c r="F273" s="45" t="s">
        <v>926</v>
      </c>
      <c r="G273" s="11">
        <v>60000</v>
      </c>
      <c r="H273" s="42">
        <v>3486.68</v>
      </c>
      <c r="I273" s="11">
        <v>25</v>
      </c>
      <c r="J273" s="43">
        <v>1722</v>
      </c>
      <c r="K273" s="29">
        <f t="shared" si="38"/>
        <v>4260</v>
      </c>
      <c r="L273" s="19">
        <f t="shared" si="39"/>
        <v>660.00000000000011</v>
      </c>
      <c r="M273" s="35">
        <v>1824</v>
      </c>
      <c r="N273" s="11">
        <f t="shared" si="40"/>
        <v>4254</v>
      </c>
      <c r="O273" s="11"/>
      <c r="P273" s="11">
        <f t="shared" si="41"/>
        <v>3546</v>
      </c>
      <c r="Q273" s="11">
        <f t="shared" si="34"/>
        <v>7057.68</v>
      </c>
      <c r="R273" s="11">
        <f t="shared" si="35"/>
        <v>9174</v>
      </c>
      <c r="S273" s="107">
        <f t="shared" si="37"/>
        <v>52942.32</v>
      </c>
      <c r="T273" s="20" t="s">
        <v>45</v>
      </c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  <c r="IW273" s="71"/>
      <c r="IX273" s="71"/>
      <c r="IY273" s="71"/>
      <c r="IZ273" s="71"/>
      <c r="JA273" s="71"/>
      <c r="JB273" s="71"/>
      <c r="JC273" s="71"/>
      <c r="JD273" s="71"/>
      <c r="JE273" s="71"/>
      <c r="JF273" s="71"/>
      <c r="JG273" s="71"/>
      <c r="JH273" s="71"/>
      <c r="JI273" s="71"/>
      <c r="JJ273" s="71"/>
      <c r="JK273" s="71"/>
      <c r="JL273" s="71"/>
      <c r="JM273" s="71"/>
    </row>
    <row r="274" spans="1:273" s="44" customFormat="1" ht="22.5" customHeight="1" x14ac:dyDescent="0.25">
      <c r="A274" s="26">
        <v>268</v>
      </c>
      <c r="B274" s="40" t="s">
        <v>314</v>
      </c>
      <c r="C274" s="26" t="s">
        <v>917</v>
      </c>
      <c r="D274" s="40" t="s">
        <v>313</v>
      </c>
      <c r="E274" s="40" t="s">
        <v>100</v>
      </c>
      <c r="F274" s="45" t="s">
        <v>926</v>
      </c>
      <c r="G274" s="11">
        <v>40000</v>
      </c>
      <c r="H274" s="46">
        <v>442.65</v>
      </c>
      <c r="I274" s="11">
        <v>25</v>
      </c>
      <c r="J274" s="43">
        <v>1148</v>
      </c>
      <c r="K274" s="29">
        <f t="shared" si="38"/>
        <v>2839.9999999999995</v>
      </c>
      <c r="L274" s="19">
        <f t="shared" si="39"/>
        <v>440.00000000000006</v>
      </c>
      <c r="M274" s="35">
        <v>1216</v>
      </c>
      <c r="N274" s="11">
        <f t="shared" si="40"/>
        <v>2836</v>
      </c>
      <c r="O274" s="11"/>
      <c r="P274" s="11">
        <f t="shared" si="41"/>
        <v>2364</v>
      </c>
      <c r="Q274" s="11">
        <f t="shared" si="34"/>
        <v>2831.65</v>
      </c>
      <c r="R274" s="11">
        <f t="shared" si="35"/>
        <v>6116</v>
      </c>
      <c r="S274" s="107">
        <f t="shared" si="37"/>
        <v>37168.35</v>
      </c>
      <c r="T274" s="20" t="s">
        <v>45</v>
      </c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  <c r="IW274" s="71"/>
      <c r="IX274" s="71"/>
      <c r="IY274" s="71"/>
      <c r="IZ274" s="71"/>
      <c r="JA274" s="71"/>
      <c r="JB274" s="71"/>
      <c r="JC274" s="71"/>
      <c r="JD274" s="71"/>
      <c r="JE274" s="71"/>
      <c r="JF274" s="71"/>
      <c r="JG274" s="71"/>
      <c r="JH274" s="71"/>
      <c r="JI274" s="71"/>
      <c r="JJ274" s="71"/>
      <c r="JK274" s="71"/>
      <c r="JL274" s="71"/>
      <c r="JM274" s="71"/>
    </row>
    <row r="275" spans="1:273" s="44" customFormat="1" ht="22.5" customHeight="1" x14ac:dyDescent="0.25">
      <c r="A275" s="26">
        <v>269</v>
      </c>
      <c r="B275" s="40" t="s">
        <v>1022</v>
      </c>
      <c r="C275" s="26" t="s">
        <v>917</v>
      </c>
      <c r="D275" s="40" t="s">
        <v>313</v>
      </c>
      <c r="E275" s="40" t="s">
        <v>37</v>
      </c>
      <c r="F275" s="45" t="s">
        <v>925</v>
      </c>
      <c r="G275" s="11">
        <v>25000</v>
      </c>
      <c r="H275" s="46">
        <v>0</v>
      </c>
      <c r="I275" s="11">
        <v>25</v>
      </c>
      <c r="J275" s="43">
        <v>717.5</v>
      </c>
      <c r="K275" s="29">
        <f t="shared" si="38"/>
        <v>1774.9999999999998</v>
      </c>
      <c r="L275" s="19">
        <f t="shared" si="39"/>
        <v>275</v>
      </c>
      <c r="M275" s="35">
        <v>760</v>
      </c>
      <c r="N275" s="11">
        <f t="shared" si="40"/>
        <v>1772.5000000000002</v>
      </c>
      <c r="O275" s="11"/>
      <c r="P275" s="11">
        <f t="shared" si="41"/>
        <v>1477.5</v>
      </c>
      <c r="Q275" s="11">
        <f t="shared" si="34"/>
        <v>1502.5</v>
      </c>
      <c r="R275" s="11">
        <f t="shared" si="35"/>
        <v>3822.5</v>
      </c>
      <c r="S275" s="107">
        <f t="shared" si="37"/>
        <v>23497.5</v>
      </c>
      <c r="T275" s="20" t="s">
        <v>45</v>
      </c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  <c r="IW275" s="71"/>
      <c r="IX275" s="71"/>
      <c r="IY275" s="71"/>
      <c r="IZ275" s="71"/>
      <c r="JA275" s="71"/>
      <c r="JB275" s="71"/>
      <c r="JC275" s="71"/>
      <c r="JD275" s="71"/>
      <c r="JE275" s="71"/>
      <c r="JF275" s="71"/>
      <c r="JG275" s="71"/>
      <c r="JH275" s="71"/>
      <c r="JI275" s="71"/>
      <c r="JJ275" s="71"/>
      <c r="JK275" s="71"/>
      <c r="JL275" s="71"/>
      <c r="JM275" s="71"/>
    </row>
    <row r="276" spans="1:273" s="44" customFormat="1" ht="22.5" customHeight="1" x14ac:dyDescent="0.25">
      <c r="A276" s="26">
        <v>270</v>
      </c>
      <c r="B276" s="40" t="s">
        <v>951</v>
      </c>
      <c r="C276" s="26" t="s">
        <v>917</v>
      </c>
      <c r="D276" s="40" t="s">
        <v>313</v>
      </c>
      <c r="E276" s="40" t="s">
        <v>37</v>
      </c>
      <c r="F276" s="45" t="s">
        <v>925</v>
      </c>
      <c r="G276" s="11">
        <v>25000</v>
      </c>
      <c r="H276" s="46">
        <v>0</v>
      </c>
      <c r="I276" s="11">
        <v>25</v>
      </c>
      <c r="J276" s="43">
        <v>717.5</v>
      </c>
      <c r="K276" s="29">
        <f t="shared" si="38"/>
        <v>1774.9999999999998</v>
      </c>
      <c r="L276" s="19">
        <f t="shared" si="39"/>
        <v>275</v>
      </c>
      <c r="M276" s="35">
        <v>760</v>
      </c>
      <c r="N276" s="11">
        <f t="shared" si="40"/>
        <v>1772.5000000000002</v>
      </c>
      <c r="O276" s="11"/>
      <c r="P276" s="11">
        <f t="shared" si="41"/>
        <v>1477.5</v>
      </c>
      <c r="Q276" s="11">
        <f t="shared" si="34"/>
        <v>1502.5</v>
      </c>
      <c r="R276" s="11">
        <f t="shared" si="35"/>
        <v>3822.5</v>
      </c>
      <c r="S276" s="107">
        <f t="shared" si="37"/>
        <v>23497.5</v>
      </c>
      <c r="T276" s="20" t="s">
        <v>45</v>
      </c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  <c r="IN276" s="71"/>
      <c r="IO276" s="71"/>
      <c r="IP276" s="71"/>
      <c r="IQ276" s="71"/>
      <c r="IR276" s="71"/>
      <c r="IS276" s="71"/>
      <c r="IT276" s="71"/>
      <c r="IU276" s="71"/>
      <c r="IV276" s="71"/>
      <c r="IW276" s="71"/>
      <c r="IX276" s="71"/>
      <c r="IY276" s="71"/>
      <c r="IZ276" s="71"/>
      <c r="JA276" s="71"/>
      <c r="JB276" s="71"/>
      <c r="JC276" s="71"/>
      <c r="JD276" s="71"/>
      <c r="JE276" s="71"/>
      <c r="JF276" s="71"/>
      <c r="JG276" s="71"/>
      <c r="JH276" s="71"/>
      <c r="JI276" s="71"/>
      <c r="JJ276" s="71"/>
      <c r="JK276" s="71"/>
      <c r="JL276" s="71"/>
      <c r="JM276" s="71"/>
    </row>
    <row r="277" spans="1:273" s="44" customFormat="1" ht="22.5" customHeight="1" x14ac:dyDescent="0.25">
      <c r="A277" s="26">
        <v>271</v>
      </c>
      <c r="B277" s="40" t="s">
        <v>998</v>
      </c>
      <c r="C277" s="26" t="s">
        <v>917</v>
      </c>
      <c r="D277" s="40" t="s">
        <v>313</v>
      </c>
      <c r="E277" s="40" t="s">
        <v>37</v>
      </c>
      <c r="F277" s="45" t="s">
        <v>925</v>
      </c>
      <c r="G277" s="11">
        <v>25000</v>
      </c>
      <c r="H277" s="46">
        <v>0</v>
      </c>
      <c r="I277" s="11">
        <v>25</v>
      </c>
      <c r="J277" s="43">
        <v>717.5</v>
      </c>
      <c r="K277" s="29">
        <f t="shared" si="38"/>
        <v>1774.9999999999998</v>
      </c>
      <c r="L277" s="19">
        <f t="shared" si="39"/>
        <v>275</v>
      </c>
      <c r="M277" s="35">
        <v>760</v>
      </c>
      <c r="N277" s="11">
        <f t="shared" si="40"/>
        <v>1772.5000000000002</v>
      </c>
      <c r="O277" s="11"/>
      <c r="P277" s="11">
        <f t="shared" si="41"/>
        <v>1477.5</v>
      </c>
      <c r="Q277" s="11">
        <f t="shared" si="34"/>
        <v>1502.5</v>
      </c>
      <c r="R277" s="11">
        <f t="shared" si="35"/>
        <v>3822.5</v>
      </c>
      <c r="S277" s="107">
        <f t="shared" si="37"/>
        <v>23497.5</v>
      </c>
      <c r="T277" s="20" t="s">
        <v>45</v>
      </c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  <c r="JC277" s="71"/>
      <c r="JD277" s="71"/>
      <c r="JE277" s="71"/>
      <c r="JF277" s="71"/>
      <c r="JG277" s="71"/>
      <c r="JH277" s="71"/>
      <c r="JI277" s="71"/>
      <c r="JJ277" s="71"/>
      <c r="JK277" s="71"/>
      <c r="JL277" s="71"/>
      <c r="JM277" s="71"/>
    </row>
    <row r="278" spans="1:273" s="44" customFormat="1" ht="22.5" customHeight="1" x14ac:dyDescent="0.25">
      <c r="A278" s="26">
        <v>272</v>
      </c>
      <c r="B278" s="40" t="s">
        <v>967</v>
      </c>
      <c r="C278" s="26" t="s">
        <v>917</v>
      </c>
      <c r="D278" s="40" t="s">
        <v>313</v>
      </c>
      <c r="E278" s="40" t="s">
        <v>70</v>
      </c>
      <c r="F278" s="45" t="s">
        <v>925</v>
      </c>
      <c r="G278" s="11">
        <v>30000</v>
      </c>
      <c r="H278" s="46">
        <v>0</v>
      </c>
      <c r="I278" s="11">
        <v>25</v>
      </c>
      <c r="J278" s="43">
        <v>861</v>
      </c>
      <c r="K278" s="29">
        <f t="shared" si="38"/>
        <v>2130</v>
      </c>
      <c r="L278" s="19">
        <f t="shared" si="39"/>
        <v>330.00000000000006</v>
      </c>
      <c r="M278" s="35">
        <v>912</v>
      </c>
      <c r="N278" s="11">
        <f t="shared" si="40"/>
        <v>2127</v>
      </c>
      <c r="O278" s="11"/>
      <c r="P278" s="11">
        <f t="shared" si="41"/>
        <v>1773</v>
      </c>
      <c r="Q278" s="11">
        <f t="shared" si="34"/>
        <v>1798</v>
      </c>
      <c r="R278" s="11">
        <f t="shared" si="35"/>
        <v>4587</v>
      </c>
      <c r="S278" s="107">
        <f t="shared" si="37"/>
        <v>28202</v>
      </c>
      <c r="T278" s="20" t="s">
        <v>45</v>
      </c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</row>
    <row r="279" spans="1:273" s="44" customFormat="1" ht="22.5" customHeight="1" x14ac:dyDescent="0.25">
      <c r="A279" s="26">
        <v>273</v>
      </c>
      <c r="B279" s="40" t="s">
        <v>1108</v>
      </c>
      <c r="C279" s="26" t="s">
        <v>918</v>
      </c>
      <c r="D279" s="40" t="s">
        <v>313</v>
      </c>
      <c r="E279" s="40" t="s">
        <v>70</v>
      </c>
      <c r="F279" s="45" t="s">
        <v>921</v>
      </c>
      <c r="G279" s="11">
        <v>25000</v>
      </c>
      <c r="H279" s="46">
        <v>0</v>
      </c>
      <c r="I279" s="11">
        <v>25</v>
      </c>
      <c r="J279" s="43">
        <v>717.5</v>
      </c>
      <c r="K279" s="29">
        <f t="shared" si="38"/>
        <v>1774.9999999999998</v>
      </c>
      <c r="L279" s="19">
        <f t="shared" si="39"/>
        <v>275</v>
      </c>
      <c r="M279" s="35">
        <v>760</v>
      </c>
      <c r="N279" s="11">
        <f t="shared" si="40"/>
        <v>1772.5000000000002</v>
      </c>
      <c r="O279" s="11"/>
      <c r="P279" s="11">
        <f t="shared" si="41"/>
        <v>1477.5</v>
      </c>
      <c r="Q279" s="11">
        <f t="shared" ref="Q279:Q342" si="42">+H279+I279+J279+M279+O279</f>
        <v>1502.5</v>
      </c>
      <c r="R279" s="11">
        <f t="shared" ref="R279:R342" si="43">+K279+L279+N279</f>
        <v>3822.5</v>
      </c>
      <c r="S279" s="107">
        <f t="shared" si="37"/>
        <v>23497.5</v>
      </c>
      <c r="T279" s="20" t="s">
        <v>45</v>
      </c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  <c r="JC279" s="71"/>
      <c r="JD279" s="71"/>
      <c r="JE279" s="71"/>
      <c r="JF279" s="71"/>
      <c r="JG279" s="71"/>
      <c r="JH279" s="71"/>
      <c r="JI279" s="71"/>
      <c r="JJ279" s="71"/>
      <c r="JK279" s="71"/>
      <c r="JL279" s="71"/>
      <c r="JM279" s="71"/>
    </row>
    <row r="280" spans="1:273" s="44" customFormat="1" ht="22.5" customHeight="1" x14ac:dyDescent="0.25">
      <c r="A280" s="26">
        <v>274</v>
      </c>
      <c r="B280" s="40" t="s">
        <v>317</v>
      </c>
      <c r="C280" s="26" t="s">
        <v>918</v>
      </c>
      <c r="D280" s="40" t="s">
        <v>313</v>
      </c>
      <c r="E280" s="40" t="s">
        <v>66</v>
      </c>
      <c r="F280" s="45" t="s">
        <v>921</v>
      </c>
      <c r="G280" s="11">
        <v>18000</v>
      </c>
      <c r="H280" s="46">
        <v>0</v>
      </c>
      <c r="I280" s="11">
        <v>25</v>
      </c>
      <c r="J280" s="43">
        <v>516.6</v>
      </c>
      <c r="K280" s="29">
        <f t="shared" si="38"/>
        <v>1277.9999999999998</v>
      </c>
      <c r="L280" s="19">
        <f t="shared" si="39"/>
        <v>198.00000000000003</v>
      </c>
      <c r="M280" s="35">
        <v>547.20000000000005</v>
      </c>
      <c r="N280" s="11">
        <f t="shared" si="40"/>
        <v>1276.2</v>
      </c>
      <c r="O280" s="11"/>
      <c r="P280" s="11">
        <f t="shared" si="41"/>
        <v>1063.8000000000002</v>
      </c>
      <c r="Q280" s="11">
        <f t="shared" si="42"/>
        <v>1088.8000000000002</v>
      </c>
      <c r="R280" s="11">
        <f t="shared" si="43"/>
        <v>2752.2</v>
      </c>
      <c r="S280" s="107">
        <f t="shared" si="37"/>
        <v>16911.2</v>
      </c>
      <c r="T280" s="20" t="s">
        <v>45</v>
      </c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  <c r="JC280" s="71"/>
      <c r="JD280" s="71"/>
      <c r="JE280" s="71"/>
      <c r="JF280" s="71"/>
      <c r="JG280" s="71"/>
      <c r="JH280" s="71"/>
      <c r="JI280" s="71"/>
      <c r="JJ280" s="71"/>
      <c r="JK280" s="71"/>
      <c r="JL280" s="71"/>
      <c r="JM280" s="71"/>
    </row>
    <row r="281" spans="1:273" s="44" customFormat="1" ht="22.5" customHeight="1" x14ac:dyDescent="0.25">
      <c r="A281" s="26">
        <v>275</v>
      </c>
      <c r="B281" s="40" t="s">
        <v>1062</v>
      </c>
      <c r="C281" s="26" t="s">
        <v>918</v>
      </c>
      <c r="D281" s="40" t="s">
        <v>313</v>
      </c>
      <c r="E281" s="40" t="s">
        <v>111</v>
      </c>
      <c r="F281" s="45" t="s">
        <v>921</v>
      </c>
      <c r="G281" s="11">
        <v>24000</v>
      </c>
      <c r="H281" s="46">
        <v>0</v>
      </c>
      <c r="I281" s="11">
        <v>25</v>
      </c>
      <c r="J281" s="43">
        <v>688.8</v>
      </c>
      <c r="K281" s="29">
        <f t="shared" si="38"/>
        <v>1703.9999999999998</v>
      </c>
      <c r="L281" s="19">
        <f t="shared" si="39"/>
        <v>264</v>
      </c>
      <c r="M281" s="35">
        <v>729.6</v>
      </c>
      <c r="N281" s="11">
        <f t="shared" si="40"/>
        <v>1701.6000000000001</v>
      </c>
      <c r="O281" s="11"/>
      <c r="P281" s="11">
        <f t="shared" si="41"/>
        <v>1418.4</v>
      </c>
      <c r="Q281" s="11">
        <f t="shared" si="42"/>
        <v>1443.4</v>
      </c>
      <c r="R281" s="11">
        <f t="shared" si="43"/>
        <v>3669.6</v>
      </c>
      <c r="S281" s="107">
        <f t="shared" ref="S281:S312" si="44">+G281-Q281</f>
        <v>22556.6</v>
      </c>
      <c r="T281" s="20" t="s">
        <v>45</v>
      </c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  <c r="JC281" s="71"/>
      <c r="JD281" s="71"/>
      <c r="JE281" s="71"/>
      <c r="JF281" s="71"/>
      <c r="JG281" s="71"/>
      <c r="JH281" s="71"/>
      <c r="JI281" s="71"/>
      <c r="JJ281" s="71"/>
      <c r="JK281" s="71"/>
      <c r="JL281" s="71"/>
      <c r="JM281" s="71"/>
    </row>
    <row r="282" spans="1:273" s="44" customFormat="1" ht="22.5" customHeight="1" x14ac:dyDescent="0.25">
      <c r="A282" s="26">
        <v>276</v>
      </c>
      <c r="B282" s="40" t="s">
        <v>363</v>
      </c>
      <c r="C282" s="26" t="s">
        <v>918</v>
      </c>
      <c r="D282" s="40" t="s">
        <v>361</v>
      </c>
      <c r="E282" s="40" t="s">
        <v>396</v>
      </c>
      <c r="F282" s="45" t="s">
        <v>926</v>
      </c>
      <c r="G282" s="11">
        <v>46000</v>
      </c>
      <c r="H282" s="43">
        <v>1289.46</v>
      </c>
      <c r="I282" s="11">
        <v>25</v>
      </c>
      <c r="J282" s="43">
        <v>1320.2</v>
      </c>
      <c r="K282" s="29">
        <f t="shared" si="38"/>
        <v>3265.9999999999995</v>
      </c>
      <c r="L282" s="19">
        <f t="shared" si="39"/>
        <v>506.00000000000006</v>
      </c>
      <c r="M282" s="35">
        <v>1398.4</v>
      </c>
      <c r="N282" s="11">
        <f t="shared" si="40"/>
        <v>3261.4</v>
      </c>
      <c r="O282" s="11"/>
      <c r="P282" s="11">
        <f t="shared" si="41"/>
        <v>2718.6000000000004</v>
      </c>
      <c r="Q282" s="11">
        <f t="shared" si="42"/>
        <v>4033.06</v>
      </c>
      <c r="R282" s="11">
        <f t="shared" si="43"/>
        <v>7033.4</v>
      </c>
      <c r="S282" s="107">
        <f t="shared" si="44"/>
        <v>41966.94</v>
      </c>
      <c r="T282" s="20" t="s">
        <v>45</v>
      </c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  <c r="JC282" s="71"/>
      <c r="JD282" s="71"/>
      <c r="JE282" s="71"/>
      <c r="JF282" s="71"/>
      <c r="JG282" s="71"/>
      <c r="JH282" s="71"/>
      <c r="JI282" s="71"/>
      <c r="JJ282" s="71"/>
      <c r="JK282" s="71"/>
      <c r="JL282" s="71"/>
      <c r="JM282" s="71"/>
    </row>
    <row r="283" spans="1:273" s="44" customFormat="1" ht="22.5" customHeight="1" x14ac:dyDescent="0.25">
      <c r="A283" s="26">
        <v>277</v>
      </c>
      <c r="B283" s="40" t="s">
        <v>362</v>
      </c>
      <c r="C283" s="26" t="s">
        <v>917</v>
      </c>
      <c r="D283" s="40" t="s">
        <v>361</v>
      </c>
      <c r="E283" s="40" t="s">
        <v>100</v>
      </c>
      <c r="F283" s="45" t="s">
        <v>925</v>
      </c>
      <c r="G283" s="11">
        <v>35000</v>
      </c>
      <c r="H283" s="46">
        <v>0</v>
      </c>
      <c r="I283" s="11">
        <v>25</v>
      </c>
      <c r="J283" s="43">
        <v>1004.5</v>
      </c>
      <c r="K283" s="29">
        <f t="shared" si="38"/>
        <v>2485</v>
      </c>
      <c r="L283" s="19">
        <f t="shared" si="39"/>
        <v>385.00000000000006</v>
      </c>
      <c r="M283" s="35">
        <v>1064</v>
      </c>
      <c r="N283" s="11">
        <f t="shared" si="40"/>
        <v>2481.5</v>
      </c>
      <c r="O283" s="11"/>
      <c r="P283" s="11">
        <f t="shared" si="41"/>
        <v>2068.5</v>
      </c>
      <c r="Q283" s="11">
        <f t="shared" si="42"/>
        <v>2093.5</v>
      </c>
      <c r="R283" s="11">
        <f t="shared" si="43"/>
        <v>5351.5</v>
      </c>
      <c r="S283" s="107">
        <f t="shared" si="44"/>
        <v>32906.5</v>
      </c>
      <c r="T283" s="20" t="s">
        <v>45</v>
      </c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  <c r="JC283" s="71"/>
      <c r="JD283" s="71"/>
      <c r="JE283" s="71"/>
      <c r="JF283" s="71"/>
      <c r="JG283" s="71"/>
      <c r="JH283" s="71"/>
      <c r="JI283" s="71"/>
      <c r="JJ283" s="71"/>
      <c r="JK283" s="71"/>
      <c r="JL283" s="71"/>
      <c r="JM283" s="71"/>
    </row>
    <row r="284" spans="1:273" s="44" customFormat="1" ht="22.5" customHeight="1" x14ac:dyDescent="0.25">
      <c r="A284" s="26">
        <v>278</v>
      </c>
      <c r="B284" s="40" t="s">
        <v>352</v>
      </c>
      <c r="C284" s="26" t="s">
        <v>918</v>
      </c>
      <c r="D284" s="40" t="s">
        <v>349</v>
      </c>
      <c r="E284" s="40" t="s">
        <v>140</v>
      </c>
      <c r="F284" s="45" t="s">
        <v>925</v>
      </c>
      <c r="G284" s="11">
        <v>155000</v>
      </c>
      <c r="H284" s="42">
        <v>24613.88</v>
      </c>
      <c r="I284" s="11">
        <v>25</v>
      </c>
      <c r="J284" s="43">
        <v>4448.5</v>
      </c>
      <c r="K284" s="29">
        <f t="shared" si="38"/>
        <v>11004.999999999998</v>
      </c>
      <c r="L284" s="19">
        <f t="shared" si="39"/>
        <v>1705.0000000000002</v>
      </c>
      <c r="M284" s="35">
        <v>4712</v>
      </c>
      <c r="N284" s="11">
        <f t="shared" si="40"/>
        <v>10989.5</v>
      </c>
      <c r="O284" s="11"/>
      <c r="P284" s="11">
        <f t="shared" si="41"/>
        <v>9160.5</v>
      </c>
      <c r="Q284" s="11">
        <f t="shared" si="42"/>
        <v>33799.380000000005</v>
      </c>
      <c r="R284" s="11">
        <f t="shared" si="43"/>
        <v>23699.5</v>
      </c>
      <c r="S284" s="107">
        <f t="shared" si="44"/>
        <v>121200.62</v>
      </c>
      <c r="T284" s="20" t="s">
        <v>45</v>
      </c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  <c r="JC284" s="71"/>
      <c r="JD284" s="71"/>
      <c r="JE284" s="71"/>
      <c r="JF284" s="71"/>
      <c r="JG284" s="71"/>
      <c r="JH284" s="71"/>
      <c r="JI284" s="71"/>
      <c r="JJ284" s="71"/>
      <c r="JK284" s="71"/>
      <c r="JL284" s="71"/>
      <c r="JM284" s="71"/>
    </row>
    <row r="285" spans="1:273" s="44" customFormat="1" ht="22.5" customHeight="1" x14ac:dyDescent="0.25">
      <c r="A285" s="26">
        <v>279</v>
      </c>
      <c r="B285" s="40" t="s">
        <v>353</v>
      </c>
      <c r="C285" s="26" t="s">
        <v>918</v>
      </c>
      <c r="D285" s="40" t="s">
        <v>349</v>
      </c>
      <c r="E285" s="40" t="s">
        <v>156</v>
      </c>
      <c r="F285" s="45" t="s">
        <v>925</v>
      </c>
      <c r="G285" s="11">
        <v>35000</v>
      </c>
      <c r="H285" s="46">
        <v>0</v>
      </c>
      <c r="I285" s="11">
        <v>25</v>
      </c>
      <c r="J285" s="43">
        <v>1004.5</v>
      </c>
      <c r="K285" s="29">
        <f t="shared" si="38"/>
        <v>2485</v>
      </c>
      <c r="L285" s="19">
        <f t="shared" si="39"/>
        <v>385.00000000000006</v>
      </c>
      <c r="M285" s="35">
        <v>1064</v>
      </c>
      <c r="N285" s="11">
        <f t="shared" si="40"/>
        <v>2481.5</v>
      </c>
      <c r="O285" s="11"/>
      <c r="P285" s="11">
        <f t="shared" si="41"/>
        <v>2068.5</v>
      </c>
      <c r="Q285" s="11">
        <f t="shared" si="42"/>
        <v>2093.5</v>
      </c>
      <c r="R285" s="11">
        <f t="shared" si="43"/>
        <v>5351.5</v>
      </c>
      <c r="S285" s="107">
        <f t="shared" si="44"/>
        <v>32906.5</v>
      </c>
      <c r="T285" s="20" t="s">
        <v>45</v>
      </c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  <c r="IW285" s="71"/>
      <c r="IX285" s="71"/>
      <c r="IY285" s="71"/>
      <c r="IZ285" s="71"/>
      <c r="JA285" s="71"/>
      <c r="JB285" s="71"/>
      <c r="JC285" s="71"/>
      <c r="JD285" s="71"/>
      <c r="JE285" s="71"/>
      <c r="JF285" s="71"/>
      <c r="JG285" s="71"/>
      <c r="JH285" s="71"/>
      <c r="JI285" s="71"/>
      <c r="JJ285" s="71"/>
      <c r="JK285" s="71"/>
      <c r="JL285" s="71"/>
      <c r="JM285" s="71"/>
    </row>
    <row r="286" spans="1:273" s="44" customFormat="1" ht="22.5" customHeight="1" x14ac:dyDescent="0.25">
      <c r="A286" s="26">
        <v>280</v>
      </c>
      <c r="B286" s="40" t="s">
        <v>351</v>
      </c>
      <c r="C286" s="26" t="s">
        <v>917</v>
      </c>
      <c r="D286" s="40" t="s">
        <v>349</v>
      </c>
      <c r="E286" s="40" t="s">
        <v>37</v>
      </c>
      <c r="F286" s="45" t="s">
        <v>926</v>
      </c>
      <c r="G286" s="11">
        <v>29400</v>
      </c>
      <c r="H286" s="46">
        <v>0</v>
      </c>
      <c r="I286" s="11">
        <v>25</v>
      </c>
      <c r="J286" s="43">
        <v>843.78</v>
      </c>
      <c r="K286" s="29">
        <f t="shared" si="38"/>
        <v>2087.3999999999996</v>
      </c>
      <c r="L286" s="19">
        <f t="shared" si="39"/>
        <v>323.40000000000003</v>
      </c>
      <c r="M286" s="35">
        <v>893.76</v>
      </c>
      <c r="N286" s="11">
        <f t="shared" si="40"/>
        <v>2084.46</v>
      </c>
      <c r="O286" s="11"/>
      <c r="P286" s="11">
        <f t="shared" si="41"/>
        <v>1737.54</v>
      </c>
      <c r="Q286" s="11">
        <f t="shared" si="42"/>
        <v>1762.54</v>
      </c>
      <c r="R286" s="11">
        <f t="shared" si="43"/>
        <v>4495.26</v>
      </c>
      <c r="S286" s="107">
        <f t="shared" si="44"/>
        <v>27637.46</v>
      </c>
      <c r="T286" s="20" t="s">
        <v>45</v>
      </c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  <c r="IW286" s="71"/>
      <c r="IX286" s="71"/>
      <c r="IY286" s="71"/>
      <c r="IZ286" s="71"/>
      <c r="JA286" s="71"/>
      <c r="JB286" s="71"/>
      <c r="JC286" s="71"/>
      <c r="JD286" s="71"/>
      <c r="JE286" s="71"/>
      <c r="JF286" s="71"/>
      <c r="JG286" s="71"/>
      <c r="JH286" s="71"/>
      <c r="JI286" s="71"/>
      <c r="JJ286" s="71"/>
      <c r="JK286" s="71"/>
      <c r="JL286" s="71"/>
      <c r="JM286" s="71"/>
    </row>
    <row r="287" spans="1:273" s="44" customFormat="1" ht="22.5" customHeight="1" x14ac:dyDescent="0.25">
      <c r="A287" s="26">
        <v>281</v>
      </c>
      <c r="B287" s="40" t="s">
        <v>380</v>
      </c>
      <c r="C287" s="26" t="s">
        <v>918</v>
      </c>
      <c r="D287" s="40" t="s">
        <v>1</v>
      </c>
      <c r="E287" s="40" t="s">
        <v>244</v>
      </c>
      <c r="F287" s="45" t="s">
        <v>925</v>
      </c>
      <c r="G287" s="18">
        <v>46000</v>
      </c>
      <c r="H287" s="60">
        <v>1289.46</v>
      </c>
      <c r="I287" s="11">
        <v>25</v>
      </c>
      <c r="J287" s="52">
        <v>1320.2</v>
      </c>
      <c r="K287" s="30">
        <f t="shared" si="38"/>
        <v>3265.9999999999995</v>
      </c>
      <c r="L287" s="19">
        <f t="shared" si="39"/>
        <v>506.00000000000006</v>
      </c>
      <c r="M287" s="36">
        <v>1398.4</v>
      </c>
      <c r="N287" s="18">
        <f t="shared" si="40"/>
        <v>3261.4</v>
      </c>
      <c r="O287" s="18"/>
      <c r="P287" s="18">
        <f t="shared" si="41"/>
        <v>2718.6000000000004</v>
      </c>
      <c r="Q287" s="11">
        <f t="shared" si="42"/>
        <v>4033.06</v>
      </c>
      <c r="R287" s="18">
        <f t="shared" si="43"/>
        <v>7033.4</v>
      </c>
      <c r="S287" s="109">
        <f t="shared" si="44"/>
        <v>41966.94</v>
      </c>
      <c r="T287" s="20" t="s">
        <v>45</v>
      </c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71"/>
      <c r="IS287" s="71"/>
      <c r="IT287" s="71"/>
      <c r="IU287" s="71"/>
      <c r="IV287" s="71"/>
      <c r="IW287" s="71"/>
      <c r="IX287" s="71"/>
      <c r="IY287" s="71"/>
      <c r="IZ287" s="71"/>
      <c r="JA287" s="71"/>
      <c r="JB287" s="71"/>
      <c r="JC287" s="71"/>
      <c r="JD287" s="71"/>
      <c r="JE287" s="71"/>
      <c r="JF287" s="71"/>
      <c r="JG287" s="71"/>
      <c r="JH287" s="71"/>
      <c r="JI287" s="71"/>
      <c r="JJ287" s="71"/>
      <c r="JK287" s="71"/>
      <c r="JL287" s="71"/>
      <c r="JM287" s="71"/>
    </row>
    <row r="288" spans="1:273" s="44" customFormat="1" ht="22.5" customHeight="1" x14ac:dyDescent="0.25">
      <c r="A288" s="26">
        <v>282</v>
      </c>
      <c r="B288" s="40" t="s">
        <v>376</v>
      </c>
      <c r="C288" s="26" t="s">
        <v>918</v>
      </c>
      <c r="D288" s="40" t="s">
        <v>1</v>
      </c>
      <c r="E288" s="40" t="s">
        <v>397</v>
      </c>
      <c r="F288" s="45" t="s">
        <v>925</v>
      </c>
      <c r="G288" s="18">
        <v>46000</v>
      </c>
      <c r="H288" s="52">
        <v>1289.46</v>
      </c>
      <c r="I288" s="11">
        <v>25</v>
      </c>
      <c r="J288" s="52">
        <v>1320.2</v>
      </c>
      <c r="K288" s="30">
        <f t="shared" si="38"/>
        <v>3265.9999999999995</v>
      </c>
      <c r="L288" s="19">
        <f t="shared" si="39"/>
        <v>506.00000000000006</v>
      </c>
      <c r="M288" s="36">
        <v>1398.4</v>
      </c>
      <c r="N288" s="18">
        <f t="shared" si="40"/>
        <v>3261.4</v>
      </c>
      <c r="O288" s="18"/>
      <c r="P288" s="18">
        <f t="shared" si="41"/>
        <v>2718.6000000000004</v>
      </c>
      <c r="Q288" s="11">
        <f t="shared" si="42"/>
        <v>4033.06</v>
      </c>
      <c r="R288" s="18">
        <f t="shared" si="43"/>
        <v>7033.4</v>
      </c>
      <c r="S288" s="109">
        <f t="shared" si="44"/>
        <v>41966.94</v>
      </c>
      <c r="T288" s="20" t="s">
        <v>45</v>
      </c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71"/>
      <c r="IS288" s="71"/>
      <c r="IT288" s="71"/>
      <c r="IU288" s="71"/>
      <c r="IV288" s="71"/>
      <c r="IW288" s="71"/>
      <c r="IX288" s="71"/>
      <c r="IY288" s="71"/>
      <c r="IZ288" s="71"/>
      <c r="JA288" s="71"/>
      <c r="JB288" s="71"/>
      <c r="JC288" s="71"/>
      <c r="JD288" s="71"/>
      <c r="JE288" s="71"/>
      <c r="JF288" s="71"/>
      <c r="JG288" s="71"/>
      <c r="JH288" s="71"/>
      <c r="JI288" s="71"/>
      <c r="JJ288" s="71"/>
      <c r="JK288" s="71"/>
      <c r="JL288" s="71"/>
      <c r="JM288" s="71"/>
    </row>
    <row r="289" spans="1:273" s="44" customFormat="1" ht="22.5" customHeight="1" x14ac:dyDescent="0.25">
      <c r="A289" s="26">
        <v>283</v>
      </c>
      <c r="B289" s="40" t="s">
        <v>379</v>
      </c>
      <c r="C289" s="26" t="s">
        <v>917</v>
      </c>
      <c r="D289" s="40" t="s">
        <v>1</v>
      </c>
      <c r="E289" s="40" t="s">
        <v>399</v>
      </c>
      <c r="F289" s="45" t="s">
        <v>925</v>
      </c>
      <c r="G289" s="18">
        <v>32000</v>
      </c>
      <c r="H289" s="57">
        <v>0</v>
      </c>
      <c r="I289" s="11">
        <v>25</v>
      </c>
      <c r="J289" s="52">
        <v>918.4</v>
      </c>
      <c r="K289" s="30">
        <f t="shared" si="38"/>
        <v>2272</v>
      </c>
      <c r="L289" s="19">
        <f t="shared" si="39"/>
        <v>352.00000000000006</v>
      </c>
      <c r="M289" s="36">
        <v>972.8</v>
      </c>
      <c r="N289" s="18">
        <f t="shared" si="40"/>
        <v>2268.8000000000002</v>
      </c>
      <c r="O289" s="18"/>
      <c r="P289" s="18">
        <f t="shared" si="41"/>
        <v>1891.1999999999998</v>
      </c>
      <c r="Q289" s="11">
        <f t="shared" si="42"/>
        <v>1916.1999999999998</v>
      </c>
      <c r="R289" s="18">
        <f t="shared" si="43"/>
        <v>4892.8</v>
      </c>
      <c r="S289" s="109">
        <f t="shared" si="44"/>
        <v>30083.8</v>
      </c>
      <c r="T289" s="20" t="s">
        <v>45</v>
      </c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  <c r="IN289" s="71"/>
      <c r="IO289" s="71"/>
      <c r="IP289" s="71"/>
      <c r="IQ289" s="71"/>
      <c r="IR289" s="71"/>
      <c r="IS289" s="71"/>
      <c r="IT289" s="71"/>
      <c r="IU289" s="71"/>
      <c r="IV289" s="71"/>
      <c r="IW289" s="71"/>
      <c r="IX289" s="71"/>
      <c r="IY289" s="71"/>
      <c r="IZ289" s="71"/>
      <c r="JA289" s="71"/>
      <c r="JB289" s="71"/>
      <c r="JC289" s="71"/>
      <c r="JD289" s="71"/>
      <c r="JE289" s="71"/>
      <c r="JF289" s="71"/>
      <c r="JG289" s="71"/>
      <c r="JH289" s="71"/>
      <c r="JI289" s="71"/>
      <c r="JJ289" s="71"/>
      <c r="JK289" s="71"/>
      <c r="JL289" s="71"/>
      <c r="JM289" s="71"/>
    </row>
    <row r="290" spans="1:273" s="44" customFormat="1" ht="22.5" customHeight="1" x14ac:dyDescent="0.25">
      <c r="A290" s="26">
        <v>284</v>
      </c>
      <c r="B290" s="40" t="s">
        <v>383</v>
      </c>
      <c r="C290" s="26" t="s">
        <v>918</v>
      </c>
      <c r="D290" s="40" t="s">
        <v>1</v>
      </c>
      <c r="E290" s="40" t="s">
        <v>400</v>
      </c>
      <c r="F290" s="45" t="s">
        <v>925</v>
      </c>
      <c r="G290" s="18">
        <v>32000</v>
      </c>
      <c r="H290" s="57">
        <v>0</v>
      </c>
      <c r="I290" s="11">
        <v>25</v>
      </c>
      <c r="J290" s="52">
        <v>918.4</v>
      </c>
      <c r="K290" s="30">
        <f t="shared" si="38"/>
        <v>2272</v>
      </c>
      <c r="L290" s="19">
        <f t="shared" si="39"/>
        <v>352.00000000000006</v>
      </c>
      <c r="M290" s="36">
        <v>972.8</v>
      </c>
      <c r="N290" s="18">
        <f t="shared" si="40"/>
        <v>2268.8000000000002</v>
      </c>
      <c r="O290" s="18"/>
      <c r="P290" s="18">
        <f t="shared" si="41"/>
        <v>1891.1999999999998</v>
      </c>
      <c r="Q290" s="11">
        <f t="shared" si="42"/>
        <v>1916.1999999999998</v>
      </c>
      <c r="R290" s="18">
        <f t="shared" si="43"/>
        <v>4892.8</v>
      </c>
      <c r="S290" s="109">
        <f t="shared" si="44"/>
        <v>30083.8</v>
      </c>
      <c r="T290" s="20" t="s">
        <v>45</v>
      </c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  <c r="IN290" s="71"/>
      <c r="IO290" s="71"/>
      <c r="IP290" s="71"/>
      <c r="IQ290" s="71"/>
      <c r="IR290" s="71"/>
      <c r="IS290" s="71"/>
      <c r="IT290" s="71"/>
      <c r="IU290" s="71"/>
      <c r="IV290" s="71"/>
      <c r="IW290" s="71"/>
      <c r="IX290" s="71"/>
      <c r="IY290" s="71"/>
      <c r="IZ290" s="71"/>
      <c r="JA290" s="71"/>
      <c r="JB290" s="71"/>
      <c r="JC290" s="71"/>
      <c r="JD290" s="71"/>
      <c r="JE290" s="71"/>
      <c r="JF290" s="71"/>
      <c r="JG290" s="71"/>
      <c r="JH290" s="71"/>
      <c r="JI290" s="71"/>
      <c r="JJ290" s="71"/>
      <c r="JK290" s="71"/>
      <c r="JL290" s="71"/>
      <c r="JM290" s="71"/>
    </row>
    <row r="291" spans="1:273" s="44" customFormat="1" ht="22.5" customHeight="1" x14ac:dyDescent="0.25">
      <c r="A291" s="26">
        <v>285</v>
      </c>
      <c r="B291" s="40" t="s">
        <v>384</v>
      </c>
      <c r="C291" s="26" t="s">
        <v>918</v>
      </c>
      <c r="D291" s="40" t="s">
        <v>1</v>
      </c>
      <c r="E291" s="40" t="s">
        <v>401</v>
      </c>
      <c r="F291" s="45" t="s">
        <v>925</v>
      </c>
      <c r="G291" s="18">
        <v>32000</v>
      </c>
      <c r="H291" s="57">
        <v>0</v>
      </c>
      <c r="I291" s="11">
        <v>25</v>
      </c>
      <c r="J291" s="52">
        <v>918.4</v>
      </c>
      <c r="K291" s="30">
        <f t="shared" si="38"/>
        <v>2272</v>
      </c>
      <c r="L291" s="19">
        <f t="shared" si="39"/>
        <v>352.00000000000006</v>
      </c>
      <c r="M291" s="36">
        <v>972.8</v>
      </c>
      <c r="N291" s="18">
        <f t="shared" si="40"/>
        <v>2268.8000000000002</v>
      </c>
      <c r="O291" s="18"/>
      <c r="P291" s="18">
        <f t="shared" si="41"/>
        <v>1891.1999999999998</v>
      </c>
      <c r="Q291" s="11">
        <f t="shared" si="42"/>
        <v>1916.1999999999998</v>
      </c>
      <c r="R291" s="18">
        <f t="shared" si="43"/>
        <v>4892.8</v>
      </c>
      <c r="S291" s="109">
        <f t="shared" si="44"/>
        <v>30083.8</v>
      </c>
      <c r="T291" s="20" t="s">
        <v>45</v>
      </c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  <c r="IN291" s="71"/>
      <c r="IO291" s="71"/>
      <c r="IP291" s="71"/>
      <c r="IQ291" s="71"/>
      <c r="IR291" s="71"/>
      <c r="IS291" s="71"/>
      <c r="IT291" s="71"/>
      <c r="IU291" s="71"/>
      <c r="IV291" s="71"/>
      <c r="IW291" s="71"/>
      <c r="IX291" s="71"/>
      <c r="IY291" s="71"/>
      <c r="IZ291" s="71"/>
      <c r="JA291" s="71"/>
      <c r="JB291" s="71"/>
      <c r="JC291" s="71"/>
      <c r="JD291" s="71"/>
      <c r="JE291" s="71"/>
      <c r="JF291" s="71"/>
      <c r="JG291" s="71"/>
      <c r="JH291" s="71"/>
      <c r="JI291" s="71"/>
      <c r="JJ291" s="71"/>
      <c r="JK291" s="71"/>
      <c r="JL291" s="71"/>
      <c r="JM291" s="71"/>
    </row>
    <row r="292" spans="1:273" s="44" customFormat="1" ht="22.5" customHeight="1" x14ac:dyDescent="0.25">
      <c r="A292" s="26">
        <v>286</v>
      </c>
      <c r="B292" s="40" t="s">
        <v>385</v>
      </c>
      <c r="C292" s="26" t="s">
        <v>918</v>
      </c>
      <c r="D292" s="40" t="s">
        <v>1</v>
      </c>
      <c r="E292" s="40" t="s">
        <v>402</v>
      </c>
      <c r="F292" s="45" t="s">
        <v>925</v>
      </c>
      <c r="G292" s="18">
        <v>35000</v>
      </c>
      <c r="H292" s="57">
        <v>0</v>
      </c>
      <c r="I292" s="11">
        <v>25</v>
      </c>
      <c r="J292" s="52">
        <v>1004.5</v>
      </c>
      <c r="K292" s="30">
        <f t="shared" si="38"/>
        <v>2485</v>
      </c>
      <c r="L292" s="19">
        <f t="shared" si="39"/>
        <v>385.00000000000006</v>
      </c>
      <c r="M292" s="36">
        <v>1064</v>
      </c>
      <c r="N292" s="18">
        <f t="shared" si="40"/>
        <v>2481.5</v>
      </c>
      <c r="O292" s="18"/>
      <c r="P292" s="18">
        <f t="shared" si="41"/>
        <v>2068.5</v>
      </c>
      <c r="Q292" s="11">
        <f t="shared" si="42"/>
        <v>2093.5</v>
      </c>
      <c r="R292" s="18">
        <f t="shared" si="43"/>
        <v>5351.5</v>
      </c>
      <c r="S292" s="109">
        <f t="shared" si="44"/>
        <v>32906.5</v>
      </c>
      <c r="T292" s="20" t="s">
        <v>45</v>
      </c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  <c r="IN292" s="71"/>
      <c r="IO292" s="71"/>
      <c r="IP292" s="71"/>
      <c r="IQ292" s="71"/>
      <c r="IR292" s="71"/>
      <c r="IS292" s="71"/>
      <c r="IT292" s="71"/>
      <c r="IU292" s="71"/>
      <c r="IV292" s="71"/>
      <c r="IW292" s="71"/>
      <c r="IX292" s="71"/>
      <c r="IY292" s="71"/>
      <c r="IZ292" s="71"/>
      <c r="JA292" s="71"/>
      <c r="JB292" s="71"/>
      <c r="JC292" s="71"/>
      <c r="JD292" s="71"/>
      <c r="JE292" s="71"/>
      <c r="JF292" s="71"/>
      <c r="JG292" s="71"/>
      <c r="JH292" s="71"/>
      <c r="JI292" s="71"/>
      <c r="JJ292" s="71"/>
      <c r="JK292" s="71"/>
      <c r="JL292" s="71"/>
      <c r="JM292" s="71"/>
    </row>
    <row r="293" spans="1:273" s="44" customFormat="1" ht="22.5" customHeight="1" x14ac:dyDescent="0.25">
      <c r="A293" s="26">
        <v>287</v>
      </c>
      <c r="B293" s="40" t="s">
        <v>377</v>
      </c>
      <c r="C293" s="26" t="s">
        <v>917</v>
      </c>
      <c r="D293" s="40" t="s">
        <v>1</v>
      </c>
      <c r="E293" s="40" t="s">
        <v>398</v>
      </c>
      <c r="F293" s="45" t="s">
        <v>925</v>
      </c>
      <c r="G293" s="18">
        <v>18000</v>
      </c>
      <c r="H293" s="57">
        <v>0</v>
      </c>
      <c r="I293" s="11">
        <v>25</v>
      </c>
      <c r="J293" s="52">
        <v>516.6</v>
      </c>
      <c r="K293" s="30">
        <f t="shared" si="38"/>
        <v>1277.9999999999998</v>
      </c>
      <c r="L293" s="19">
        <f t="shared" si="39"/>
        <v>198.00000000000003</v>
      </c>
      <c r="M293" s="36">
        <v>547.20000000000005</v>
      </c>
      <c r="N293" s="18">
        <f t="shared" si="40"/>
        <v>1276.2</v>
      </c>
      <c r="O293" s="18"/>
      <c r="P293" s="18">
        <f t="shared" si="41"/>
        <v>1063.8000000000002</v>
      </c>
      <c r="Q293" s="11">
        <f t="shared" si="42"/>
        <v>1088.8000000000002</v>
      </c>
      <c r="R293" s="18">
        <f t="shared" si="43"/>
        <v>2752.2</v>
      </c>
      <c r="S293" s="109">
        <f t="shared" si="44"/>
        <v>16911.2</v>
      </c>
      <c r="T293" s="20" t="s">
        <v>45</v>
      </c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  <c r="IN293" s="71"/>
      <c r="IO293" s="71"/>
      <c r="IP293" s="71"/>
      <c r="IQ293" s="71"/>
      <c r="IR293" s="71"/>
      <c r="IS293" s="71"/>
      <c r="IT293" s="71"/>
      <c r="IU293" s="71"/>
      <c r="IV293" s="71"/>
      <c r="IW293" s="71"/>
      <c r="IX293" s="71"/>
      <c r="IY293" s="71"/>
      <c r="IZ293" s="71"/>
      <c r="JA293" s="71"/>
      <c r="JB293" s="71"/>
      <c r="JC293" s="71"/>
      <c r="JD293" s="71"/>
      <c r="JE293" s="71"/>
      <c r="JF293" s="71"/>
      <c r="JG293" s="71"/>
      <c r="JH293" s="71"/>
      <c r="JI293" s="71"/>
      <c r="JJ293" s="71"/>
      <c r="JK293" s="71"/>
      <c r="JL293" s="71"/>
      <c r="JM293" s="71"/>
    </row>
    <row r="294" spans="1:273" s="44" customFormat="1" ht="22.5" customHeight="1" x14ac:dyDescent="0.25">
      <c r="A294" s="26">
        <v>288</v>
      </c>
      <c r="B294" s="40" t="s">
        <v>390</v>
      </c>
      <c r="C294" s="26" t="s">
        <v>918</v>
      </c>
      <c r="D294" s="40" t="s">
        <v>1</v>
      </c>
      <c r="E294" s="40" t="s">
        <v>395</v>
      </c>
      <c r="F294" s="45" t="s">
        <v>925</v>
      </c>
      <c r="G294" s="18">
        <v>25000</v>
      </c>
      <c r="H294" s="57">
        <v>0</v>
      </c>
      <c r="I294" s="11">
        <v>25</v>
      </c>
      <c r="J294" s="52">
        <v>717.5</v>
      </c>
      <c r="K294" s="30">
        <f t="shared" si="38"/>
        <v>1774.9999999999998</v>
      </c>
      <c r="L294" s="19">
        <f t="shared" si="39"/>
        <v>275</v>
      </c>
      <c r="M294" s="36">
        <v>760</v>
      </c>
      <c r="N294" s="18">
        <f t="shared" si="40"/>
        <v>1772.5000000000002</v>
      </c>
      <c r="O294" s="18"/>
      <c r="P294" s="18">
        <f t="shared" si="41"/>
        <v>1477.5</v>
      </c>
      <c r="Q294" s="11">
        <f t="shared" si="42"/>
        <v>1502.5</v>
      </c>
      <c r="R294" s="18">
        <f t="shared" si="43"/>
        <v>3822.5</v>
      </c>
      <c r="S294" s="109">
        <f t="shared" si="44"/>
        <v>23497.5</v>
      </c>
      <c r="T294" s="20" t="s">
        <v>45</v>
      </c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  <c r="IJ294" s="71"/>
      <c r="IK294" s="71"/>
      <c r="IL294" s="71"/>
      <c r="IM294" s="71"/>
      <c r="IN294" s="71"/>
      <c r="IO294" s="71"/>
      <c r="IP294" s="71"/>
      <c r="IQ294" s="71"/>
      <c r="IR294" s="71"/>
      <c r="IS294" s="71"/>
      <c r="IT294" s="71"/>
      <c r="IU294" s="71"/>
      <c r="IV294" s="71"/>
      <c r="IW294" s="71"/>
      <c r="IX294" s="71"/>
      <c r="IY294" s="71"/>
      <c r="IZ294" s="71"/>
      <c r="JA294" s="71"/>
      <c r="JB294" s="71"/>
      <c r="JC294" s="71"/>
      <c r="JD294" s="71"/>
      <c r="JE294" s="71"/>
      <c r="JF294" s="71"/>
      <c r="JG294" s="71"/>
      <c r="JH294" s="71"/>
      <c r="JI294" s="71"/>
      <c r="JJ294" s="71"/>
      <c r="JK294" s="71"/>
      <c r="JL294" s="71"/>
      <c r="JM294" s="71"/>
    </row>
    <row r="295" spans="1:273" s="44" customFormat="1" ht="22.5" customHeight="1" x14ac:dyDescent="0.25">
      <c r="A295" s="26">
        <v>289</v>
      </c>
      <c r="B295" s="40" t="s">
        <v>389</v>
      </c>
      <c r="C295" s="26" t="s">
        <v>918</v>
      </c>
      <c r="D295" s="40" t="s">
        <v>1</v>
      </c>
      <c r="E295" s="40" t="s">
        <v>405</v>
      </c>
      <c r="F295" s="45" t="s">
        <v>925</v>
      </c>
      <c r="G295" s="18">
        <v>32000</v>
      </c>
      <c r="H295" s="57">
        <v>0</v>
      </c>
      <c r="I295" s="11">
        <v>25</v>
      </c>
      <c r="J295" s="52">
        <v>918.4</v>
      </c>
      <c r="K295" s="30">
        <f t="shared" si="38"/>
        <v>2272</v>
      </c>
      <c r="L295" s="19">
        <f t="shared" si="39"/>
        <v>352.00000000000006</v>
      </c>
      <c r="M295" s="36">
        <v>972.8</v>
      </c>
      <c r="N295" s="18">
        <f t="shared" si="40"/>
        <v>2268.8000000000002</v>
      </c>
      <c r="O295" s="18"/>
      <c r="P295" s="18">
        <f t="shared" si="41"/>
        <v>1891.1999999999998</v>
      </c>
      <c r="Q295" s="11">
        <f t="shared" si="42"/>
        <v>1916.1999999999998</v>
      </c>
      <c r="R295" s="18">
        <f t="shared" si="43"/>
        <v>4892.8</v>
      </c>
      <c r="S295" s="109">
        <f t="shared" si="44"/>
        <v>30083.8</v>
      </c>
      <c r="T295" s="20" t="s">
        <v>45</v>
      </c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  <c r="IJ295" s="71"/>
      <c r="IK295" s="71"/>
      <c r="IL295" s="71"/>
      <c r="IM295" s="71"/>
      <c r="IN295" s="71"/>
      <c r="IO295" s="71"/>
      <c r="IP295" s="71"/>
      <c r="IQ295" s="71"/>
      <c r="IR295" s="71"/>
      <c r="IS295" s="71"/>
      <c r="IT295" s="71"/>
      <c r="IU295" s="71"/>
      <c r="IV295" s="71"/>
      <c r="IW295" s="71"/>
      <c r="IX295" s="71"/>
      <c r="IY295" s="71"/>
      <c r="IZ295" s="71"/>
      <c r="JA295" s="71"/>
      <c r="JB295" s="71"/>
      <c r="JC295" s="71"/>
      <c r="JD295" s="71"/>
      <c r="JE295" s="71"/>
      <c r="JF295" s="71"/>
      <c r="JG295" s="71"/>
      <c r="JH295" s="71"/>
      <c r="JI295" s="71"/>
      <c r="JJ295" s="71"/>
      <c r="JK295" s="71"/>
      <c r="JL295" s="71"/>
      <c r="JM295" s="71"/>
    </row>
    <row r="296" spans="1:273" s="44" customFormat="1" ht="22.5" customHeight="1" x14ac:dyDescent="0.25">
      <c r="A296" s="26">
        <v>290</v>
      </c>
      <c r="B296" s="40" t="s">
        <v>155</v>
      </c>
      <c r="C296" s="26" t="s">
        <v>917</v>
      </c>
      <c r="D296" s="40" t="s">
        <v>1</v>
      </c>
      <c r="E296" s="40" t="s">
        <v>108</v>
      </c>
      <c r="F296" s="45" t="s">
        <v>925</v>
      </c>
      <c r="G296" s="11">
        <v>26250</v>
      </c>
      <c r="H296" s="46">
        <v>0</v>
      </c>
      <c r="I296" s="11">
        <v>25</v>
      </c>
      <c r="J296" s="43">
        <v>753.38</v>
      </c>
      <c r="K296" s="29">
        <f t="shared" si="38"/>
        <v>1863.7499999999998</v>
      </c>
      <c r="L296" s="19">
        <f t="shared" si="39"/>
        <v>288.75000000000006</v>
      </c>
      <c r="M296" s="35">
        <v>798</v>
      </c>
      <c r="N296" s="11">
        <f t="shared" si="40"/>
        <v>1861.1250000000002</v>
      </c>
      <c r="O296" s="11"/>
      <c r="P296" s="11">
        <f t="shared" si="41"/>
        <v>1551.38</v>
      </c>
      <c r="Q296" s="11">
        <f t="shared" si="42"/>
        <v>1576.38</v>
      </c>
      <c r="R296" s="11">
        <f t="shared" si="43"/>
        <v>4013.625</v>
      </c>
      <c r="S296" s="107">
        <f t="shared" si="44"/>
        <v>24673.62</v>
      </c>
      <c r="T296" s="20" t="s">
        <v>45</v>
      </c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  <c r="IJ296" s="71"/>
      <c r="IK296" s="71"/>
      <c r="IL296" s="71"/>
      <c r="IM296" s="71"/>
      <c r="IN296" s="71"/>
      <c r="IO296" s="71"/>
      <c r="IP296" s="71"/>
      <c r="IQ296" s="71"/>
      <c r="IR296" s="71"/>
      <c r="IS296" s="71"/>
      <c r="IT296" s="71"/>
      <c r="IU296" s="71"/>
      <c r="IV296" s="71"/>
      <c r="IW296" s="71"/>
      <c r="IX296" s="71"/>
      <c r="IY296" s="71"/>
      <c r="IZ296" s="71"/>
      <c r="JA296" s="71"/>
      <c r="JB296" s="71"/>
      <c r="JC296" s="71"/>
      <c r="JD296" s="71"/>
      <c r="JE296" s="71"/>
      <c r="JF296" s="71"/>
      <c r="JG296" s="71"/>
      <c r="JH296" s="71"/>
      <c r="JI296" s="71"/>
      <c r="JJ296" s="71"/>
      <c r="JK296" s="71"/>
      <c r="JL296" s="71"/>
      <c r="JM296" s="71"/>
    </row>
    <row r="297" spans="1:273" s="44" customFormat="1" ht="22.5" customHeight="1" x14ac:dyDescent="0.25">
      <c r="A297" s="26">
        <v>291</v>
      </c>
      <c r="B297" s="40" t="s">
        <v>350</v>
      </c>
      <c r="C297" s="26" t="s">
        <v>918</v>
      </c>
      <c r="D297" s="40" t="s">
        <v>1</v>
      </c>
      <c r="E297" s="40" t="s">
        <v>196</v>
      </c>
      <c r="F297" s="45" t="s">
        <v>925</v>
      </c>
      <c r="G297" s="11">
        <v>75000</v>
      </c>
      <c r="H297" s="42">
        <v>6309.38</v>
      </c>
      <c r="I297" s="11">
        <v>25</v>
      </c>
      <c r="J297" s="43">
        <v>2152.5</v>
      </c>
      <c r="K297" s="29">
        <f t="shared" si="38"/>
        <v>5324.9999999999991</v>
      </c>
      <c r="L297" s="19">
        <f t="shared" si="39"/>
        <v>825.00000000000011</v>
      </c>
      <c r="M297" s="35">
        <v>2280</v>
      </c>
      <c r="N297" s="11">
        <f t="shared" si="40"/>
        <v>5317.5</v>
      </c>
      <c r="O297" s="11"/>
      <c r="P297" s="11">
        <f t="shared" si="41"/>
        <v>4432.5</v>
      </c>
      <c r="Q297" s="11">
        <f t="shared" si="42"/>
        <v>10766.880000000001</v>
      </c>
      <c r="R297" s="11">
        <f t="shared" si="43"/>
        <v>11467.5</v>
      </c>
      <c r="S297" s="107">
        <f t="shared" si="44"/>
        <v>64233.119999999995</v>
      </c>
      <c r="T297" s="20" t="s">
        <v>45</v>
      </c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  <c r="IN297" s="71"/>
      <c r="IO297" s="71"/>
      <c r="IP297" s="71"/>
      <c r="IQ297" s="71"/>
      <c r="IR297" s="71"/>
      <c r="IS297" s="71"/>
      <c r="IT297" s="71"/>
      <c r="IU297" s="71"/>
      <c r="IV297" s="71"/>
      <c r="IW297" s="71"/>
      <c r="IX297" s="71"/>
      <c r="IY297" s="71"/>
      <c r="IZ297" s="71"/>
      <c r="JA297" s="71"/>
      <c r="JB297" s="71"/>
      <c r="JC297" s="71"/>
      <c r="JD297" s="71"/>
      <c r="JE297" s="71"/>
      <c r="JF297" s="71"/>
      <c r="JG297" s="71"/>
      <c r="JH297" s="71"/>
      <c r="JI297" s="71"/>
      <c r="JJ297" s="71"/>
      <c r="JK297" s="71"/>
      <c r="JL297" s="71"/>
      <c r="JM297" s="71"/>
    </row>
    <row r="298" spans="1:273" s="44" customFormat="1" ht="22.5" customHeight="1" x14ac:dyDescent="0.25">
      <c r="A298" s="26">
        <v>292</v>
      </c>
      <c r="B298" s="40" t="s">
        <v>995</v>
      </c>
      <c r="C298" s="26" t="s">
        <v>918</v>
      </c>
      <c r="D298" s="40" t="s">
        <v>1</v>
      </c>
      <c r="E298" s="40" t="s">
        <v>37</v>
      </c>
      <c r="F298" s="45" t="s">
        <v>925</v>
      </c>
      <c r="G298" s="18">
        <v>40000</v>
      </c>
      <c r="H298" s="57">
        <v>185.33</v>
      </c>
      <c r="I298" s="11">
        <v>25</v>
      </c>
      <c r="J298" s="52">
        <v>1148</v>
      </c>
      <c r="K298" s="30">
        <f t="shared" si="38"/>
        <v>2839.9999999999995</v>
      </c>
      <c r="L298" s="19">
        <f t="shared" si="39"/>
        <v>440.00000000000006</v>
      </c>
      <c r="M298" s="36">
        <v>1216</v>
      </c>
      <c r="N298" s="18">
        <f t="shared" si="40"/>
        <v>2836</v>
      </c>
      <c r="O298" s="18"/>
      <c r="P298" s="18">
        <f t="shared" si="41"/>
        <v>2364</v>
      </c>
      <c r="Q298" s="11">
        <f t="shared" si="42"/>
        <v>2574.33</v>
      </c>
      <c r="R298" s="18">
        <f t="shared" si="43"/>
        <v>6116</v>
      </c>
      <c r="S298" s="109">
        <f t="shared" si="44"/>
        <v>37425.67</v>
      </c>
      <c r="T298" s="20" t="s">
        <v>45</v>
      </c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  <c r="IN298" s="71"/>
      <c r="IO298" s="71"/>
      <c r="IP298" s="71"/>
      <c r="IQ298" s="71"/>
      <c r="IR298" s="71"/>
      <c r="IS298" s="71"/>
      <c r="IT298" s="71"/>
      <c r="IU298" s="71"/>
      <c r="IV298" s="71"/>
      <c r="IW298" s="71"/>
      <c r="IX298" s="71"/>
      <c r="IY298" s="71"/>
      <c r="IZ298" s="71"/>
      <c r="JA298" s="71"/>
      <c r="JB298" s="71"/>
      <c r="JC298" s="71"/>
      <c r="JD298" s="71"/>
      <c r="JE298" s="71"/>
      <c r="JF298" s="71"/>
      <c r="JG298" s="71"/>
      <c r="JH298" s="71"/>
      <c r="JI298" s="71"/>
      <c r="JJ298" s="71"/>
      <c r="JK298" s="71"/>
      <c r="JL298" s="71"/>
      <c r="JM298" s="71"/>
    </row>
    <row r="299" spans="1:273" s="44" customFormat="1" ht="22.5" customHeight="1" x14ac:dyDescent="0.25">
      <c r="A299" s="26">
        <v>293</v>
      </c>
      <c r="B299" s="40" t="s">
        <v>381</v>
      </c>
      <c r="C299" s="26" t="s">
        <v>917</v>
      </c>
      <c r="D299" s="40" t="s">
        <v>1</v>
      </c>
      <c r="E299" s="40" t="s">
        <v>63</v>
      </c>
      <c r="F299" s="45" t="s">
        <v>925</v>
      </c>
      <c r="G299" s="18">
        <v>35000</v>
      </c>
      <c r="H299" s="57">
        <v>0</v>
      </c>
      <c r="I299" s="11">
        <v>25</v>
      </c>
      <c r="J299" s="52">
        <v>1004.5</v>
      </c>
      <c r="K299" s="30">
        <f t="shared" si="38"/>
        <v>2485</v>
      </c>
      <c r="L299" s="19">
        <f t="shared" si="39"/>
        <v>385.00000000000006</v>
      </c>
      <c r="M299" s="36">
        <v>1064</v>
      </c>
      <c r="N299" s="18">
        <f t="shared" si="40"/>
        <v>2481.5</v>
      </c>
      <c r="O299" s="18"/>
      <c r="P299" s="18">
        <f t="shared" si="41"/>
        <v>2068.5</v>
      </c>
      <c r="Q299" s="11">
        <f t="shared" si="42"/>
        <v>2093.5</v>
      </c>
      <c r="R299" s="18">
        <f t="shared" si="43"/>
        <v>5351.5</v>
      </c>
      <c r="S299" s="109">
        <f t="shared" si="44"/>
        <v>32906.5</v>
      </c>
      <c r="T299" s="20" t="s">
        <v>45</v>
      </c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  <c r="IJ299" s="71"/>
      <c r="IK299" s="71"/>
      <c r="IL299" s="71"/>
      <c r="IM299" s="71"/>
      <c r="IN299" s="71"/>
      <c r="IO299" s="71"/>
      <c r="IP299" s="71"/>
      <c r="IQ299" s="71"/>
      <c r="IR299" s="71"/>
      <c r="IS299" s="71"/>
      <c r="IT299" s="71"/>
      <c r="IU299" s="71"/>
      <c r="IV299" s="71"/>
      <c r="IW299" s="71"/>
      <c r="IX299" s="71"/>
      <c r="IY299" s="71"/>
      <c r="IZ299" s="71"/>
      <c r="JA299" s="71"/>
      <c r="JB299" s="71"/>
      <c r="JC299" s="71"/>
      <c r="JD299" s="71"/>
      <c r="JE299" s="71"/>
      <c r="JF299" s="71"/>
      <c r="JG299" s="71"/>
      <c r="JH299" s="71"/>
      <c r="JI299" s="71"/>
      <c r="JJ299" s="71"/>
      <c r="JK299" s="71"/>
      <c r="JL299" s="71"/>
      <c r="JM299" s="71"/>
    </row>
    <row r="300" spans="1:273" s="44" customFormat="1" ht="22.5" customHeight="1" x14ac:dyDescent="0.25">
      <c r="A300" s="26">
        <v>294</v>
      </c>
      <c r="B300" s="40" t="s">
        <v>382</v>
      </c>
      <c r="C300" s="26" t="s">
        <v>917</v>
      </c>
      <c r="D300" s="40" t="s">
        <v>1</v>
      </c>
      <c r="E300" s="40" t="s">
        <v>41</v>
      </c>
      <c r="F300" s="45" t="s">
        <v>925</v>
      </c>
      <c r="G300" s="18">
        <v>25000</v>
      </c>
      <c r="H300" s="57">
        <v>0</v>
      </c>
      <c r="I300" s="11">
        <v>25</v>
      </c>
      <c r="J300" s="52">
        <v>717.5</v>
      </c>
      <c r="K300" s="30">
        <f t="shared" si="38"/>
        <v>1774.9999999999998</v>
      </c>
      <c r="L300" s="19">
        <f t="shared" si="39"/>
        <v>275</v>
      </c>
      <c r="M300" s="36">
        <v>760</v>
      </c>
      <c r="N300" s="18">
        <f t="shared" si="40"/>
        <v>1772.5000000000002</v>
      </c>
      <c r="O300" s="18"/>
      <c r="P300" s="18">
        <f t="shared" si="41"/>
        <v>1477.5</v>
      </c>
      <c r="Q300" s="11">
        <f t="shared" si="42"/>
        <v>1502.5</v>
      </c>
      <c r="R300" s="18">
        <f t="shared" si="43"/>
        <v>3822.5</v>
      </c>
      <c r="S300" s="109">
        <f t="shared" si="44"/>
        <v>23497.5</v>
      </c>
      <c r="T300" s="20" t="s">
        <v>45</v>
      </c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  <c r="IN300" s="71"/>
      <c r="IO300" s="71"/>
      <c r="IP300" s="71"/>
      <c r="IQ300" s="71"/>
      <c r="IR300" s="71"/>
      <c r="IS300" s="71"/>
      <c r="IT300" s="71"/>
      <c r="IU300" s="71"/>
      <c r="IV300" s="71"/>
      <c r="IW300" s="71"/>
      <c r="IX300" s="71"/>
      <c r="IY300" s="71"/>
      <c r="IZ300" s="71"/>
      <c r="JA300" s="71"/>
      <c r="JB300" s="71"/>
      <c r="JC300" s="71"/>
      <c r="JD300" s="71"/>
      <c r="JE300" s="71"/>
      <c r="JF300" s="71"/>
      <c r="JG300" s="71"/>
      <c r="JH300" s="71"/>
      <c r="JI300" s="71"/>
      <c r="JJ300" s="71"/>
      <c r="JK300" s="71"/>
      <c r="JL300" s="71"/>
      <c r="JM300" s="71"/>
    </row>
    <row r="301" spans="1:273" s="44" customFormat="1" ht="22.5" customHeight="1" x14ac:dyDescent="0.25">
      <c r="A301" s="26">
        <v>295</v>
      </c>
      <c r="B301" s="40" t="s">
        <v>386</v>
      </c>
      <c r="C301" s="26" t="s">
        <v>918</v>
      </c>
      <c r="D301" s="40" t="s">
        <v>1</v>
      </c>
      <c r="E301" s="40" t="s">
        <v>403</v>
      </c>
      <c r="F301" s="45" t="s">
        <v>925</v>
      </c>
      <c r="G301" s="18">
        <v>20900</v>
      </c>
      <c r="H301" s="57">
        <v>0</v>
      </c>
      <c r="I301" s="11">
        <v>25</v>
      </c>
      <c r="J301" s="52">
        <v>599.83000000000004</v>
      </c>
      <c r="K301" s="30">
        <f t="shared" si="38"/>
        <v>1483.8999999999999</v>
      </c>
      <c r="L301" s="19">
        <f t="shared" si="39"/>
        <v>229.90000000000003</v>
      </c>
      <c r="M301" s="36">
        <v>635.36</v>
      </c>
      <c r="N301" s="18">
        <f t="shared" si="40"/>
        <v>1481.8100000000002</v>
      </c>
      <c r="O301" s="18"/>
      <c r="P301" s="18">
        <f t="shared" si="41"/>
        <v>1235.19</v>
      </c>
      <c r="Q301" s="11">
        <f t="shared" si="42"/>
        <v>1260.19</v>
      </c>
      <c r="R301" s="18">
        <f t="shared" si="43"/>
        <v>3195.61</v>
      </c>
      <c r="S301" s="109">
        <f t="shared" si="44"/>
        <v>19639.810000000001</v>
      </c>
      <c r="T301" s="20" t="s">
        <v>45</v>
      </c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  <c r="IN301" s="71"/>
      <c r="IO301" s="71"/>
      <c r="IP301" s="71"/>
      <c r="IQ301" s="71"/>
      <c r="IR301" s="71"/>
      <c r="IS301" s="71"/>
      <c r="IT301" s="71"/>
      <c r="IU301" s="71"/>
      <c r="IV301" s="71"/>
      <c r="IW301" s="71"/>
      <c r="IX301" s="71"/>
      <c r="IY301" s="71"/>
      <c r="IZ301" s="71"/>
      <c r="JA301" s="71"/>
      <c r="JB301" s="71"/>
      <c r="JC301" s="71"/>
      <c r="JD301" s="71"/>
      <c r="JE301" s="71"/>
      <c r="JF301" s="71"/>
      <c r="JG301" s="71"/>
      <c r="JH301" s="71"/>
      <c r="JI301" s="71"/>
      <c r="JJ301" s="71"/>
      <c r="JK301" s="71"/>
      <c r="JL301" s="71"/>
      <c r="JM301" s="71"/>
    </row>
    <row r="302" spans="1:273" s="44" customFormat="1" ht="22.5" customHeight="1" x14ac:dyDescent="0.25">
      <c r="A302" s="26">
        <v>296</v>
      </c>
      <c r="B302" s="40" t="s">
        <v>387</v>
      </c>
      <c r="C302" s="26" t="s">
        <v>918</v>
      </c>
      <c r="D302" s="40" t="s">
        <v>1</v>
      </c>
      <c r="E302" s="40" t="s">
        <v>404</v>
      </c>
      <c r="F302" s="45" t="s">
        <v>925</v>
      </c>
      <c r="G302" s="18">
        <v>25000</v>
      </c>
      <c r="H302" s="57">
        <v>0</v>
      </c>
      <c r="I302" s="11">
        <v>25</v>
      </c>
      <c r="J302" s="52">
        <v>717.5</v>
      </c>
      <c r="K302" s="30">
        <f t="shared" si="38"/>
        <v>1774.9999999999998</v>
      </c>
      <c r="L302" s="19">
        <f t="shared" si="39"/>
        <v>275</v>
      </c>
      <c r="M302" s="36">
        <v>760</v>
      </c>
      <c r="N302" s="18">
        <f t="shared" si="40"/>
        <v>1772.5000000000002</v>
      </c>
      <c r="O302" s="18"/>
      <c r="P302" s="18">
        <f t="shared" si="41"/>
        <v>1477.5</v>
      </c>
      <c r="Q302" s="11">
        <f t="shared" si="42"/>
        <v>1502.5</v>
      </c>
      <c r="R302" s="18">
        <f t="shared" si="43"/>
        <v>3822.5</v>
      </c>
      <c r="S302" s="109">
        <f t="shared" si="44"/>
        <v>23497.5</v>
      </c>
      <c r="T302" s="20" t="s">
        <v>45</v>
      </c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  <c r="IN302" s="71"/>
      <c r="IO302" s="71"/>
      <c r="IP302" s="71"/>
      <c r="IQ302" s="71"/>
      <c r="IR302" s="71"/>
      <c r="IS302" s="71"/>
      <c r="IT302" s="71"/>
      <c r="IU302" s="71"/>
      <c r="IV302" s="71"/>
      <c r="IW302" s="71"/>
      <c r="IX302" s="71"/>
      <c r="IY302" s="71"/>
      <c r="IZ302" s="71"/>
      <c r="JA302" s="71"/>
      <c r="JB302" s="71"/>
      <c r="JC302" s="71"/>
      <c r="JD302" s="71"/>
      <c r="JE302" s="71"/>
      <c r="JF302" s="71"/>
      <c r="JG302" s="71"/>
      <c r="JH302" s="71"/>
      <c r="JI302" s="71"/>
      <c r="JJ302" s="71"/>
      <c r="JK302" s="71"/>
      <c r="JL302" s="71"/>
      <c r="JM302" s="71"/>
    </row>
    <row r="303" spans="1:273" s="44" customFormat="1" ht="22.5" customHeight="1" x14ac:dyDescent="0.25">
      <c r="A303" s="26">
        <v>297</v>
      </c>
      <c r="B303" s="40" t="s">
        <v>388</v>
      </c>
      <c r="C303" s="26" t="s">
        <v>918</v>
      </c>
      <c r="D303" s="40" t="s">
        <v>1</v>
      </c>
      <c r="E303" s="40" t="s">
        <v>404</v>
      </c>
      <c r="F303" s="45" t="s">
        <v>925</v>
      </c>
      <c r="G303" s="18">
        <v>25000</v>
      </c>
      <c r="H303" s="57">
        <v>0</v>
      </c>
      <c r="I303" s="11">
        <v>25</v>
      </c>
      <c r="J303" s="52">
        <v>717.5</v>
      </c>
      <c r="K303" s="30">
        <f t="shared" si="38"/>
        <v>1774.9999999999998</v>
      </c>
      <c r="L303" s="19">
        <f t="shared" si="39"/>
        <v>275</v>
      </c>
      <c r="M303" s="36">
        <v>760</v>
      </c>
      <c r="N303" s="18">
        <f t="shared" si="40"/>
        <v>1772.5000000000002</v>
      </c>
      <c r="O303" s="18"/>
      <c r="P303" s="18">
        <f t="shared" si="41"/>
        <v>1477.5</v>
      </c>
      <c r="Q303" s="11">
        <f t="shared" si="42"/>
        <v>1502.5</v>
      </c>
      <c r="R303" s="18">
        <f t="shared" si="43"/>
        <v>3822.5</v>
      </c>
      <c r="S303" s="109">
        <f t="shared" si="44"/>
        <v>23497.5</v>
      </c>
      <c r="T303" s="20" t="s">
        <v>45</v>
      </c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  <c r="IJ303" s="71"/>
      <c r="IK303" s="71"/>
      <c r="IL303" s="71"/>
      <c r="IM303" s="71"/>
      <c r="IN303" s="71"/>
      <c r="IO303" s="71"/>
      <c r="IP303" s="71"/>
      <c r="IQ303" s="71"/>
      <c r="IR303" s="71"/>
      <c r="IS303" s="71"/>
      <c r="IT303" s="71"/>
      <c r="IU303" s="71"/>
      <c r="IV303" s="71"/>
      <c r="IW303" s="71"/>
      <c r="IX303" s="71"/>
      <c r="IY303" s="71"/>
      <c r="IZ303" s="71"/>
      <c r="JA303" s="71"/>
      <c r="JB303" s="71"/>
      <c r="JC303" s="71"/>
      <c r="JD303" s="71"/>
      <c r="JE303" s="71"/>
      <c r="JF303" s="71"/>
      <c r="JG303" s="71"/>
      <c r="JH303" s="71"/>
      <c r="JI303" s="71"/>
      <c r="JJ303" s="71"/>
      <c r="JK303" s="71"/>
      <c r="JL303" s="71"/>
      <c r="JM303" s="71"/>
    </row>
    <row r="304" spans="1:273" s="44" customFormat="1" ht="22.5" customHeight="1" x14ac:dyDescent="0.25">
      <c r="A304" s="26">
        <v>298</v>
      </c>
      <c r="B304" s="40" t="s">
        <v>391</v>
      </c>
      <c r="C304" s="26" t="s">
        <v>918</v>
      </c>
      <c r="D304" s="40" t="s">
        <v>1</v>
      </c>
      <c r="E304" s="40" t="s">
        <v>197</v>
      </c>
      <c r="F304" s="45" t="s">
        <v>925</v>
      </c>
      <c r="G304" s="18">
        <v>24000</v>
      </c>
      <c r="H304" s="57">
        <v>0</v>
      </c>
      <c r="I304" s="11">
        <v>25</v>
      </c>
      <c r="J304" s="52">
        <v>688.8</v>
      </c>
      <c r="K304" s="30">
        <f t="shared" si="38"/>
        <v>1703.9999999999998</v>
      </c>
      <c r="L304" s="19">
        <f t="shared" si="39"/>
        <v>264</v>
      </c>
      <c r="M304" s="36">
        <v>729.6</v>
      </c>
      <c r="N304" s="18">
        <f t="shared" si="40"/>
        <v>1701.6000000000001</v>
      </c>
      <c r="O304" s="18"/>
      <c r="P304" s="18">
        <f t="shared" si="41"/>
        <v>1418.4</v>
      </c>
      <c r="Q304" s="11">
        <f t="shared" si="42"/>
        <v>1443.4</v>
      </c>
      <c r="R304" s="18">
        <f t="shared" si="43"/>
        <v>3669.6</v>
      </c>
      <c r="S304" s="109">
        <f t="shared" si="44"/>
        <v>22556.6</v>
      </c>
      <c r="T304" s="20" t="s">
        <v>45</v>
      </c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  <c r="IN304" s="71"/>
      <c r="IO304" s="71"/>
      <c r="IP304" s="71"/>
      <c r="IQ304" s="71"/>
      <c r="IR304" s="71"/>
      <c r="IS304" s="71"/>
      <c r="IT304" s="71"/>
      <c r="IU304" s="71"/>
      <c r="IV304" s="71"/>
      <c r="IW304" s="71"/>
      <c r="IX304" s="71"/>
      <c r="IY304" s="71"/>
      <c r="IZ304" s="71"/>
      <c r="JA304" s="71"/>
      <c r="JB304" s="71"/>
      <c r="JC304" s="71"/>
      <c r="JD304" s="71"/>
      <c r="JE304" s="71"/>
      <c r="JF304" s="71"/>
      <c r="JG304" s="71"/>
      <c r="JH304" s="71"/>
      <c r="JI304" s="71"/>
      <c r="JJ304" s="71"/>
      <c r="JK304" s="71"/>
      <c r="JL304" s="71"/>
      <c r="JM304" s="71"/>
    </row>
    <row r="305" spans="1:273" s="44" customFormat="1" ht="22.5" customHeight="1" x14ac:dyDescent="0.25">
      <c r="A305" s="26">
        <v>299</v>
      </c>
      <c r="B305" s="40" t="s">
        <v>378</v>
      </c>
      <c r="C305" s="26" t="s">
        <v>918</v>
      </c>
      <c r="D305" s="40" t="s">
        <v>1</v>
      </c>
      <c r="E305" s="40" t="s">
        <v>236</v>
      </c>
      <c r="F305" s="45" t="s">
        <v>921</v>
      </c>
      <c r="G305" s="18">
        <v>24000</v>
      </c>
      <c r="H305" s="57">
        <v>0</v>
      </c>
      <c r="I305" s="11">
        <v>25</v>
      </c>
      <c r="J305" s="52">
        <v>688.8</v>
      </c>
      <c r="K305" s="30">
        <f t="shared" si="38"/>
        <v>1703.9999999999998</v>
      </c>
      <c r="L305" s="19">
        <f t="shared" si="39"/>
        <v>264</v>
      </c>
      <c r="M305" s="36">
        <v>729.6</v>
      </c>
      <c r="N305" s="18">
        <f t="shared" si="40"/>
        <v>1701.6000000000001</v>
      </c>
      <c r="O305" s="18"/>
      <c r="P305" s="18">
        <f t="shared" si="41"/>
        <v>1418.4</v>
      </c>
      <c r="Q305" s="11">
        <f t="shared" si="42"/>
        <v>1443.4</v>
      </c>
      <c r="R305" s="18">
        <f t="shared" si="43"/>
        <v>3669.6</v>
      </c>
      <c r="S305" s="109">
        <f t="shared" si="44"/>
        <v>22556.6</v>
      </c>
      <c r="T305" s="20" t="s">
        <v>45</v>
      </c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  <c r="IJ305" s="71"/>
      <c r="IK305" s="71"/>
      <c r="IL305" s="71"/>
      <c r="IM305" s="71"/>
      <c r="IN305" s="71"/>
      <c r="IO305" s="71"/>
      <c r="IP305" s="71"/>
      <c r="IQ305" s="71"/>
      <c r="IR305" s="71"/>
      <c r="IS305" s="71"/>
      <c r="IT305" s="71"/>
      <c r="IU305" s="71"/>
      <c r="IV305" s="71"/>
      <c r="IW305" s="71"/>
      <c r="IX305" s="71"/>
      <c r="IY305" s="71"/>
      <c r="IZ305" s="71"/>
      <c r="JA305" s="71"/>
      <c r="JB305" s="71"/>
      <c r="JC305" s="71"/>
      <c r="JD305" s="71"/>
      <c r="JE305" s="71"/>
      <c r="JF305" s="71"/>
      <c r="JG305" s="71"/>
      <c r="JH305" s="71"/>
      <c r="JI305" s="71"/>
      <c r="JJ305" s="71"/>
      <c r="JK305" s="71"/>
      <c r="JL305" s="71"/>
      <c r="JM305" s="71"/>
    </row>
    <row r="306" spans="1:273" s="44" customFormat="1" ht="22.5" customHeight="1" x14ac:dyDescent="0.25">
      <c r="A306" s="26">
        <v>300</v>
      </c>
      <c r="B306" s="40" t="s">
        <v>375</v>
      </c>
      <c r="C306" s="26" t="s">
        <v>917</v>
      </c>
      <c r="D306" s="40" t="s">
        <v>1</v>
      </c>
      <c r="E306" s="40" t="s">
        <v>195</v>
      </c>
      <c r="F306" s="45" t="s">
        <v>921</v>
      </c>
      <c r="G306" s="18">
        <v>16000</v>
      </c>
      <c r="H306" s="57">
        <v>0</v>
      </c>
      <c r="I306" s="11">
        <v>25</v>
      </c>
      <c r="J306" s="52">
        <v>459.2</v>
      </c>
      <c r="K306" s="30">
        <f t="shared" si="38"/>
        <v>1136</v>
      </c>
      <c r="L306" s="19">
        <f t="shared" si="39"/>
        <v>176.00000000000003</v>
      </c>
      <c r="M306" s="36">
        <v>486.4</v>
      </c>
      <c r="N306" s="18">
        <f t="shared" si="40"/>
        <v>1134.4000000000001</v>
      </c>
      <c r="O306" s="18"/>
      <c r="P306" s="18">
        <f t="shared" si="41"/>
        <v>945.59999999999991</v>
      </c>
      <c r="Q306" s="11">
        <f t="shared" si="42"/>
        <v>970.59999999999991</v>
      </c>
      <c r="R306" s="18">
        <f t="shared" si="43"/>
        <v>2446.4</v>
      </c>
      <c r="S306" s="109">
        <f t="shared" si="44"/>
        <v>15029.4</v>
      </c>
      <c r="T306" s="20" t="s">
        <v>45</v>
      </c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  <c r="IJ306" s="71"/>
      <c r="IK306" s="71"/>
      <c r="IL306" s="71"/>
      <c r="IM306" s="71"/>
      <c r="IN306" s="71"/>
      <c r="IO306" s="71"/>
      <c r="IP306" s="71"/>
      <c r="IQ306" s="71"/>
      <c r="IR306" s="71"/>
      <c r="IS306" s="71"/>
      <c r="IT306" s="71"/>
      <c r="IU306" s="71"/>
      <c r="IV306" s="71"/>
      <c r="IW306" s="71"/>
      <c r="IX306" s="71"/>
      <c r="IY306" s="71"/>
      <c r="IZ306" s="71"/>
      <c r="JA306" s="71"/>
      <c r="JB306" s="71"/>
      <c r="JC306" s="71"/>
      <c r="JD306" s="71"/>
      <c r="JE306" s="71"/>
      <c r="JF306" s="71"/>
      <c r="JG306" s="71"/>
      <c r="JH306" s="71"/>
      <c r="JI306" s="71"/>
      <c r="JJ306" s="71"/>
      <c r="JK306" s="71"/>
      <c r="JL306" s="71"/>
      <c r="JM306" s="71"/>
    </row>
    <row r="307" spans="1:273" s="44" customFormat="1" ht="22.5" customHeight="1" x14ac:dyDescent="0.25">
      <c r="A307" s="26">
        <v>301</v>
      </c>
      <c r="B307" s="40" t="s">
        <v>868</v>
      </c>
      <c r="C307" s="26" t="s">
        <v>918</v>
      </c>
      <c r="D307" s="40" t="s">
        <v>364</v>
      </c>
      <c r="E307" s="40" t="s">
        <v>111</v>
      </c>
      <c r="F307" s="45" t="s">
        <v>921</v>
      </c>
      <c r="G307" s="11">
        <v>24000</v>
      </c>
      <c r="H307" s="46">
        <v>0</v>
      </c>
      <c r="I307" s="11">
        <v>25</v>
      </c>
      <c r="J307" s="43">
        <v>688.8</v>
      </c>
      <c r="K307" s="29">
        <f t="shared" si="38"/>
        <v>1703.9999999999998</v>
      </c>
      <c r="L307" s="19">
        <f t="shared" si="39"/>
        <v>264</v>
      </c>
      <c r="M307" s="35">
        <v>729.6</v>
      </c>
      <c r="N307" s="11">
        <f t="shared" si="40"/>
        <v>1701.6000000000001</v>
      </c>
      <c r="O307" s="11"/>
      <c r="P307" s="11">
        <f t="shared" si="41"/>
        <v>1418.4</v>
      </c>
      <c r="Q307" s="11">
        <f t="shared" si="42"/>
        <v>1443.4</v>
      </c>
      <c r="R307" s="11">
        <f t="shared" si="43"/>
        <v>3669.6</v>
      </c>
      <c r="S307" s="107">
        <f t="shared" si="44"/>
        <v>22556.6</v>
      </c>
      <c r="T307" s="20" t="s">
        <v>45</v>
      </c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  <c r="IN307" s="71"/>
      <c r="IO307" s="71"/>
      <c r="IP307" s="71"/>
      <c r="IQ307" s="71"/>
      <c r="IR307" s="71"/>
      <c r="IS307" s="71"/>
      <c r="IT307" s="71"/>
      <c r="IU307" s="71"/>
      <c r="IV307" s="71"/>
      <c r="IW307" s="71"/>
      <c r="IX307" s="71"/>
      <c r="IY307" s="71"/>
      <c r="IZ307" s="71"/>
      <c r="JA307" s="71"/>
      <c r="JB307" s="71"/>
      <c r="JC307" s="71"/>
      <c r="JD307" s="71"/>
      <c r="JE307" s="71"/>
      <c r="JF307" s="71"/>
      <c r="JG307" s="71"/>
      <c r="JH307" s="71"/>
      <c r="JI307" s="71"/>
      <c r="JJ307" s="71"/>
      <c r="JK307" s="71"/>
      <c r="JL307" s="71"/>
      <c r="JM307" s="71"/>
    </row>
    <row r="308" spans="1:273" s="44" customFormat="1" ht="22.5" customHeight="1" x14ac:dyDescent="0.25">
      <c r="A308" s="26">
        <v>302</v>
      </c>
      <c r="B308" s="40" t="s">
        <v>905</v>
      </c>
      <c r="C308" s="26" t="s">
        <v>917</v>
      </c>
      <c r="D308" s="40" t="s">
        <v>364</v>
      </c>
      <c r="E308" s="40" t="s">
        <v>141</v>
      </c>
      <c r="F308" s="45" t="s">
        <v>925</v>
      </c>
      <c r="G308" s="18">
        <v>25000</v>
      </c>
      <c r="H308" s="57">
        <v>0</v>
      </c>
      <c r="I308" s="11">
        <v>25</v>
      </c>
      <c r="J308" s="52">
        <v>717.5</v>
      </c>
      <c r="K308" s="30">
        <f t="shared" si="38"/>
        <v>1774.9999999999998</v>
      </c>
      <c r="L308" s="19">
        <f t="shared" si="39"/>
        <v>275</v>
      </c>
      <c r="M308" s="36">
        <v>760</v>
      </c>
      <c r="N308" s="18">
        <f t="shared" si="40"/>
        <v>1772.5000000000002</v>
      </c>
      <c r="O308" s="18"/>
      <c r="P308" s="18">
        <f t="shared" si="41"/>
        <v>1477.5</v>
      </c>
      <c r="Q308" s="11">
        <f t="shared" si="42"/>
        <v>1502.5</v>
      </c>
      <c r="R308" s="18">
        <f t="shared" si="43"/>
        <v>3822.5</v>
      </c>
      <c r="S308" s="109">
        <f t="shared" si="44"/>
        <v>23497.5</v>
      </c>
      <c r="T308" s="20" t="s">
        <v>45</v>
      </c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  <c r="IN308" s="71"/>
      <c r="IO308" s="71"/>
      <c r="IP308" s="71"/>
      <c r="IQ308" s="71"/>
      <c r="IR308" s="71"/>
      <c r="IS308" s="71"/>
      <c r="IT308" s="71"/>
      <c r="IU308" s="71"/>
      <c r="IV308" s="71"/>
      <c r="IW308" s="71"/>
      <c r="IX308" s="71"/>
      <c r="IY308" s="71"/>
      <c r="IZ308" s="71"/>
      <c r="JA308" s="71"/>
      <c r="JB308" s="71"/>
      <c r="JC308" s="71"/>
      <c r="JD308" s="71"/>
      <c r="JE308" s="71"/>
      <c r="JF308" s="71"/>
      <c r="JG308" s="71"/>
      <c r="JH308" s="71"/>
      <c r="JI308" s="71"/>
      <c r="JJ308" s="71"/>
      <c r="JK308" s="71"/>
      <c r="JL308" s="71"/>
      <c r="JM308" s="71"/>
    </row>
    <row r="309" spans="1:273" s="44" customFormat="1" ht="22.5" customHeight="1" x14ac:dyDescent="0.25">
      <c r="A309" s="26">
        <v>303</v>
      </c>
      <c r="B309" s="40" t="s">
        <v>922</v>
      </c>
      <c r="C309" s="26" t="s">
        <v>917</v>
      </c>
      <c r="D309" s="40" t="s">
        <v>364</v>
      </c>
      <c r="E309" s="40" t="s">
        <v>70</v>
      </c>
      <c r="F309" s="45" t="s">
        <v>925</v>
      </c>
      <c r="G309" s="11">
        <v>25000</v>
      </c>
      <c r="H309" s="46">
        <v>0</v>
      </c>
      <c r="I309" s="11">
        <v>25</v>
      </c>
      <c r="J309" s="43">
        <v>717.5</v>
      </c>
      <c r="K309" s="29">
        <f t="shared" si="38"/>
        <v>1774.9999999999998</v>
      </c>
      <c r="L309" s="19">
        <f t="shared" si="39"/>
        <v>275</v>
      </c>
      <c r="M309" s="35">
        <v>760</v>
      </c>
      <c r="N309" s="11">
        <f t="shared" si="40"/>
        <v>1772.5000000000002</v>
      </c>
      <c r="O309" s="11"/>
      <c r="P309" s="11">
        <f t="shared" si="41"/>
        <v>1477.5</v>
      </c>
      <c r="Q309" s="11">
        <f t="shared" si="42"/>
        <v>1502.5</v>
      </c>
      <c r="R309" s="11">
        <f t="shared" si="43"/>
        <v>3822.5</v>
      </c>
      <c r="S309" s="107">
        <f t="shared" si="44"/>
        <v>23497.5</v>
      </c>
      <c r="T309" s="20" t="s">
        <v>45</v>
      </c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  <c r="IJ309" s="71"/>
      <c r="IK309" s="71"/>
      <c r="IL309" s="71"/>
      <c r="IM309" s="71"/>
      <c r="IN309" s="71"/>
      <c r="IO309" s="71"/>
      <c r="IP309" s="71"/>
      <c r="IQ309" s="71"/>
      <c r="IR309" s="71"/>
      <c r="IS309" s="71"/>
      <c r="IT309" s="71"/>
      <c r="IU309" s="71"/>
      <c r="IV309" s="71"/>
      <c r="IW309" s="71"/>
      <c r="IX309" s="71"/>
      <c r="IY309" s="71"/>
      <c r="IZ309" s="71"/>
      <c r="JA309" s="71"/>
      <c r="JB309" s="71"/>
      <c r="JC309" s="71"/>
      <c r="JD309" s="71"/>
      <c r="JE309" s="71"/>
      <c r="JF309" s="71"/>
      <c r="JG309" s="71"/>
      <c r="JH309" s="71"/>
      <c r="JI309" s="71"/>
      <c r="JJ309" s="71"/>
      <c r="JK309" s="71"/>
      <c r="JL309" s="71"/>
      <c r="JM309" s="71"/>
    </row>
    <row r="310" spans="1:273" s="44" customFormat="1" ht="22.5" customHeight="1" x14ac:dyDescent="0.25">
      <c r="A310" s="26">
        <v>304</v>
      </c>
      <c r="B310" s="40" t="s">
        <v>1021</v>
      </c>
      <c r="C310" s="26" t="s">
        <v>918</v>
      </c>
      <c r="D310" s="40" t="s">
        <v>364</v>
      </c>
      <c r="E310" s="40" t="s">
        <v>931</v>
      </c>
      <c r="F310" s="45" t="s">
        <v>925</v>
      </c>
      <c r="G310" s="11">
        <v>30000</v>
      </c>
      <c r="H310" s="46">
        <v>0</v>
      </c>
      <c r="I310" s="11">
        <v>25</v>
      </c>
      <c r="J310" s="43">
        <v>861</v>
      </c>
      <c r="K310" s="29">
        <f t="shared" si="38"/>
        <v>2130</v>
      </c>
      <c r="L310" s="19">
        <f t="shared" si="39"/>
        <v>330.00000000000006</v>
      </c>
      <c r="M310" s="35">
        <v>912</v>
      </c>
      <c r="N310" s="11">
        <f t="shared" si="40"/>
        <v>2127</v>
      </c>
      <c r="O310" s="11"/>
      <c r="P310" s="11">
        <f t="shared" si="41"/>
        <v>1773</v>
      </c>
      <c r="Q310" s="11">
        <f t="shared" si="42"/>
        <v>1798</v>
      </c>
      <c r="R310" s="11">
        <f t="shared" si="43"/>
        <v>4587</v>
      </c>
      <c r="S310" s="107">
        <f t="shared" si="44"/>
        <v>28202</v>
      </c>
      <c r="T310" s="20" t="s">
        <v>45</v>
      </c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  <c r="IJ310" s="71"/>
      <c r="IK310" s="71"/>
      <c r="IL310" s="71"/>
      <c r="IM310" s="71"/>
      <c r="IN310" s="71"/>
      <c r="IO310" s="71"/>
      <c r="IP310" s="71"/>
      <c r="IQ310" s="71"/>
      <c r="IR310" s="71"/>
      <c r="IS310" s="71"/>
      <c r="IT310" s="71"/>
      <c r="IU310" s="71"/>
      <c r="IV310" s="71"/>
      <c r="IW310" s="71"/>
      <c r="IX310" s="71"/>
      <c r="IY310" s="71"/>
      <c r="IZ310" s="71"/>
      <c r="JA310" s="71"/>
      <c r="JB310" s="71"/>
      <c r="JC310" s="71"/>
      <c r="JD310" s="71"/>
      <c r="JE310" s="71"/>
      <c r="JF310" s="71"/>
      <c r="JG310" s="71"/>
      <c r="JH310" s="71"/>
      <c r="JI310" s="71"/>
      <c r="JJ310" s="71"/>
      <c r="JK310" s="71"/>
      <c r="JL310" s="71"/>
      <c r="JM310" s="71"/>
    </row>
    <row r="311" spans="1:273" s="44" customFormat="1" ht="22.5" customHeight="1" x14ac:dyDescent="0.25">
      <c r="A311" s="26">
        <v>305</v>
      </c>
      <c r="B311" s="40" t="s">
        <v>1030</v>
      </c>
      <c r="C311" s="26" t="s">
        <v>917</v>
      </c>
      <c r="D311" s="40" t="s">
        <v>364</v>
      </c>
      <c r="E311" s="40" t="s">
        <v>121</v>
      </c>
      <c r="F311" s="45" t="s">
        <v>925</v>
      </c>
      <c r="G311" s="18">
        <v>25000</v>
      </c>
      <c r="H311" s="46">
        <v>0</v>
      </c>
      <c r="I311" s="11">
        <v>25</v>
      </c>
      <c r="J311" s="52">
        <v>717.5</v>
      </c>
      <c r="K311" s="30">
        <f t="shared" si="38"/>
        <v>1774.9999999999998</v>
      </c>
      <c r="L311" s="19">
        <f t="shared" si="39"/>
        <v>275</v>
      </c>
      <c r="M311" s="36">
        <v>760</v>
      </c>
      <c r="N311" s="18">
        <f t="shared" si="40"/>
        <v>1772.5000000000002</v>
      </c>
      <c r="O311" s="18"/>
      <c r="P311" s="18">
        <f t="shared" si="41"/>
        <v>1477.5</v>
      </c>
      <c r="Q311" s="11">
        <f t="shared" si="42"/>
        <v>1502.5</v>
      </c>
      <c r="R311" s="18">
        <f t="shared" si="43"/>
        <v>3822.5</v>
      </c>
      <c r="S311" s="109">
        <f t="shared" si="44"/>
        <v>23497.5</v>
      </c>
      <c r="T311" s="20" t="s">
        <v>45</v>
      </c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  <c r="IN311" s="71"/>
      <c r="IO311" s="71"/>
      <c r="IP311" s="71"/>
      <c r="IQ311" s="71"/>
      <c r="IR311" s="71"/>
      <c r="IS311" s="71"/>
      <c r="IT311" s="71"/>
      <c r="IU311" s="71"/>
      <c r="IV311" s="71"/>
      <c r="IW311" s="71"/>
      <c r="IX311" s="71"/>
      <c r="IY311" s="71"/>
      <c r="IZ311" s="71"/>
      <c r="JA311" s="71"/>
      <c r="JB311" s="71"/>
      <c r="JC311" s="71"/>
      <c r="JD311" s="71"/>
      <c r="JE311" s="71"/>
      <c r="JF311" s="71"/>
      <c r="JG311" s="71"/>
      <c r="JH311" s="71"/>
      <c r="JI311" s="71"/>
      <c r="JJ311" s="71"/>
      <c r="JK311" s="71"/>
      <c r="JL311" s="71"/>
      <c r="JM311" s="71"/>
    </row>
    <row r="312" spans="1:273" s="44" customFormat="1" ht="22.5" customHeight="1" x14ac:dyDescent="0.25">
      <c r="A312" s="26">
        <v>306</v>
      </c>
      <c r="B312" s="40" t="s">
        <v>365</v>
      </c>
      <c r="C312" s="26" t="s">
        <v>917</v>
      </c>
      <c r="D312" s="40" t="s">
        <v>364</v>
      </c>
      <c r="E312" s="40" t="s">
        <v>108</v>
      </c>
      <c r="F312" s="45" t="s">
        <v>926</v>
      </c>
      <c r="G312" s="11">
        <v>25000</v>
      </c>
      <c r="H312" s="46">
        <v>0</v>
      </c>
      <c r="I312" s="11">
        <v>25</v>
      </c>
      <c r="J312" s="43">
        <v>717.5</v>
      </c>
      <c r="K312" s="29">
        <f t="shared" si="38"/>
        <v>1774.9999999999998</v>
      </c>
      <c r="L312" s="19">
        <f t="shared" si="39"/>
        <v>275</v>
      </c>
      <c r="M312" s="35">
        <v>760</v>
      </c>
      <c r="N312" s="11">
        <f t="shared" si="40"/>
        <v>1772.5000000000002</v>
      </c>
      <c r="O312" s="11"/>
      <c r="P312" s="11">
        <f t="shared" si="41"/>
        <v>1477.5</v>
      </c>
      <c r="Q312" s="11">
        <f t="shared" si="42"/>
        <v>1502.5</v>
      </c>
      <c r="R312" s="11">
        <f t="shared" si="43"/>
        <v>3822.5</v>
      </c>
      <c r="S312" s="107">
        <f t="shared" si="44"/>
        <v>23497.5</v>
      </c>
      <c r="T312" s="20" t="s">
        <v>45</v>
      </c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  <c r="IW312" s="71"/>
      <c r="IX312" s="71"/>
      <c r="IY312" s="71"/>
      <c r="IZ312" s="71"/>
      <c r="JA312" s="71"/>
      <c r="JB312" s="71"/>
      <c r="JC312" s="71"/>
      <c r="JD312" s="71"/>
      <c r="JE312" s="71"/>
      <c r="JF312" s="71"/>
      <c r="JG312" s="71"/>
      <c r="JH312" s="71"/>
      <c r="JI312" s="71"/>
      <c r="JJ312" s="71"/>
      <c r="JK312" s="71"/>
      <c r="JL312" s="71"/>
      <c r="JM312" s="71"/>
    </row>
    <row r="313" spans="1:273" s="44" customFormat="1" ht="22.5" customHeight="1" x14ac:dyDescent="0.25">
      <c r="A313" s="26">
        <v>307</v>
      </c>
      <c r="B313" s="40" t="s">
        <v>472</v>
      </c>
      <c r="C313" s="26" t="s">
        <v>917</v>
      </c>
      <c r="D313" s="40" t="s">
        <v>364</v>
      </c>
      <c r="E313" s="40" t="s">
        <v>70</v>
      </c>
      <c r="F313" s="45" t="s">
        <v>925</v>
      </c>
      <c r="G313" s="11">
        <v>25000</v>
      </c>
      <c r="H313" s="46">
        <v>0</v>
      </c>
      <c r="I313" s="11">
        <v>25</v>
      </c>
      <c r="J313" s="43">
        <v>717.5</v>
      </c>
      <c r="K313" s="29">
        <f t="shared" si="38"/>
        <v>1774.9999999999998</v>
      </c>
      <c r="L313" s="19">
        <f t="shared" si="39"/>
        <v>275</v>
      </c>
      <c r="M313" s="35">
        <v>760</v>
      </c>
      <c r="N313" s="11">
        <f t="shared" si="40"/>
        <v>1772.5000000000002</v>
      </c>
      <c r="O313" s="11"/>
      <c r="P313" s="11">
        <f t="shared" si="41"/>
        <v>1477.5</v>
      </c>
      <c r="Q313" s="11">
        <f t="shared" si="42"/>
        <v>1502.5</v>
      </c>
      <c r="R313" s="11">
        <f t="shared" si="43"/>
        <v>3822.5</v>
      </c>
      <c r="S313" s="107">
        <f t="shared" ref="S313:S322" si="45">+G313-Q313</f>
        <v>23497.5</v>
      </c>
      <c r="T313" s="20" t="s">
        <v>45</v>
      </c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  <c r="IW313" s="71"/>
      <c r="IX313" s="71"/>
      <c r="IY313" s="71"/>
      <c r="IZ313" s="71"/>
      <c r="JA313" s="71"/>
      <c r="JB313" s="71"/>
      <c r="JC313" s="71"/>
      <c r="JD313" s="71"/>
      <c r="JE313" s="71"/>
      <c r="JF313" s="71"/>
      <c r="JG313" s="71"/>
      <c r="JH313" s="71"/>
      <c r="JI313" s="71"/>
      <c r="JJ313" s="71"/>
      <c r="JK313" s="71"/>
      <c r="JL313" s="71"/>
      <c r="JM313" s="71"/>
    </row>
    <row r="314" spans="1:273" s="44" customFormat="1" ht="22.5" customHeight="1" x14ac:dyDescent="0.25">
      <c r="A314" s="26">
        <v>308</v>
      </c>
      <c r="B314" s="40" t="s">
        <v>890</v>
      </c>
      <c r="C314" s="26" t="s">
        <v>918</v>
      </c>
      <c r="D314" s="40" t="s">
        <v>364</v>
      </c>
      <c r="E314" s="40" t="s">
        <v>192</v>
      </c>
      <c r="F314" s="45" t="s">
        <v>925</v>
      </c>
      <c r="G314" s="11">
        <v>24000</v>
      </c>
      <c r="H314" s="46">
        <v>0</v>
      </c>
      <c r="I314" s="11">
        <v>25</v>
      </c>
      <c r="J314" s="43">
        <v>688.8</v>
      </c>
      <c r="K314" s="29">
        <f t="shared" si="38"/>
        <v>1703.9999999999998</v>
      </c>
      <c r="L314" s="19">
        <f t="shared" si="39"/>
        <v>264</v>
      </c>
      <c r="M314" s="35">
        <v>729.6</v>
      </c>
      <c r="N314" s="11">
        <f t="shared" si="40"/>
        <v>1701.6000000000001</v>
      </c>
      <c r="O314" s="11"/>
      <c r="P314" s="11">
        <f t="shared" si="41"/>
        <v>1418.4</v>
      </c>
      <c r="Q314" s="11">
        <f t="shared" si="42"/>
        <v>1443.4</v>
      </c>
      <c r="R314" s="11">
        <f t="shared" si="43"/>
        <v>3669.6</v>
      </c>
      <c r="S314" s="107">
        <f t="shared" si="45"/>
        <v>22556.6</v>
      </c>
      <c r="T314" s="20" t="s">
        <v>45</v>
      </c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  <c r="IW314" s="71"/>
      <c r="IX314" s="71"/>
      <c r="IY314" s="71"/>
      <c r="IZ314" s="71"/>
      <c r="JA314" s="71"/>
      <c r="JB314" s="71"/>
      <c r="JC314" s="71"/>
      <c r="JD314" s="71"/>
      <c r="JE314" s="71"/>
      <c r="JF314" s="71"/>
      <c r="JG314" s="71"/>
      <c r="JH314" s="71"/>
      <c r="JI314" s="71"/>
      <c r="JJ314" s="71"/>
      <c r="JK314" s="71"/>
      <c r="JL314" s="71"/>
      <c r="JM314" s="71"/>
    </row>
    <row r="315" spans="1:273" s="44" customFormat="1" ht="22.5" customHeight="1" x14ac:dyDescent="0.25">
      <c r="A315" s="26">
        <v>309</v>
      </c>
      <c r="B315" s="40" t="s">
        <v>368</v>
      </c>
      <c r="C315" s="26" t="s">
        <v>917</v>
      </c>
      <c r="D315" s="40" t="s">
        <v>366</v>
      </c>
      <c r="E315" s="40" t="s">
        <v>100</v>
      </c>
      <c r="F315" s="45" t="s">
        <v>926</v>
      </c>
      <c r="G315" s="11">
        <v>55000</v>
      </c>
      <c r="H315" s="42">
        <v>2559.6799999999998</v>
      </c>
      <c r="I315" s="11">
        <v>25</v>
      </c>
      <c r="J315" s="43">
        <v>1578.5</v>
      </c>
      <c r="K315" s="29">
        <f t="shared" si="38"/>
        <v>3904.9999999999995</v>
      </c>
      <c r="L315" s="19">
        <f t="shared" si="39"/>
        <v>605.00000000000011</v>
      </c>
      <c r="M315" s="35">
        <v>1672</v>
      </c>
      <c r="N315" s="11">
        <f t="shared" si="40"/>
        <v>3899.5000000000005</v>
      </c>
      <c r="O315" s="11"/>
      <c r="P315" s="11">
        <f t="shared" si="41"/>
        <v>3250.5</v>
      </c>
      <c r="Q315" s="11">
        <f t="shared" si="42"/>
        <v>5835.18</v>
      </c>
      <c r="R315" s="11">
        <f t="shared" si="43"/>
        <v>8409.5</v>
      </c>
      <c r="S315" s="107">
        <f t="shared" si="45"/>
        <v>49164.82</v>
      </c>
      <c r="T315" s="20" t="s">
        <v>45</v>
      </c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  <c r="IW315" s="71"/>
      <c r="IX315" s="71"/>
      <c r="IY315" s="71"/>
      <c r="IZ315" s="71"/>
      <c r="JA315" s="71"/>
      <c r="JB315" s="71"/>
      <c r="JC315" s="71"/>
      <c r="JD315" s="71"/>
      <c r="JE315" s="71"/>
      <c r="JF315" s="71"/>
      <c r="JG315" s="71"/>
      <c r="JH315" s="71"/>
      <c r="JI315" s="71"/>
      <c r="JJ315" s="71"/>
      <c r="JK315" s="71"/>
      <c r="JL315" s="71"/>
      <c r="JM315" s="71"/>
    </row>
    <row r="316" spans="1:273" s="44" customFormat="1" ht="22.5" customHeight="1" x14ac:dyDescent="0.25">
      <c r="A316" s="26">
        <v>310</v>
      </c>
      <c r="B316" s="40" t="s">
        <v>367</v>
      </c>
      <c r="C316" s="26" t="s">
        <v>917</v>
      </c>
      <c r="D316" s="40" t="s">
        <v>366</v>
      </c>
      <c r="E316" s="40" t="s">
        <v>100</v>
      </c>
      <c r="F316" s="45" t="s">
        <v>926</v>
      </c>
      <c r="G316" s="11">
        <v>35000</v>
      </c>
      <c r="H316" s="46">
        <v>0</v>
      </c>
      <c r="I316" s="11">
        <v>25</v>
      </c>
      <c r="J316" s="43">
        <v>1004.5</v>
      </c>
      <c r="K316" s="29">
        <f t="shared" si="38"/>
        <v>2485</v>
      </c>
      <c r="L316" s="19">
        <f t="shared" si="39"/>
        <v>385.00000000000006</v>
      </c>
      <c r="M316" s="35">
        <v>1064</v>
      </c>
      <c r="N316" s="11">
        <f t="shared" si="40"/>
        <v>2481.5</v>
      </c>
      <c r="O316" s="11"/>
      <c r="P316" s="11">
        <f t="shared" si="41"/>
        <v>2068.5</v>
      </c>
      <c r="Q316" s="11">
        <f t="shared" si="42"/>
        <v>2093.5</v>
      </c>
      <c r="R316" s="11">
        <f t="shared" si="43"/>
        <v>5351.5</v>
      </c>
      <c r="S316" s="107">
        <f t="shared" si="45"/>
        <v>32906.5</v>
      </c>
      <c r="T316" s="20" t="s">
        <v>45</v>
      </c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  <c r="IJ316" s="71"/>
      <c r="IK316" s="71"/>
      <c r="IL316" s="71"/>
      <c r="IM316" s="71"/>
      <c r="IN316" s="71"/>
      <c r="IO316" s="71"/>
      <c r="IP316" s="71"/>
      <c r="IQ316" s="71"/>
      <c r="IR316" s="71"/>
      <c r="IS316" s="71"/>
      <c r="IT316" s="71"/>
      <c r="IU316" s="71"/>
      <c r="IV316" s="71"/>
      <c r="IW316" s="71"/>
      <c r="IX316" s="71"/>
      <c r="IY316" s="71"/>
      <c r="IZ316" s="71"/>
      <c r="JA316" s="71"/>
      <c r="JB316" s="71"/>
      <c r="JC316" s="71"/>
      <c r="JD316" s="71"/>
      <c r="JE316" s="71"/>
      <c r="JF316" s="71"/>
      <c r="JG316" s="71"/>
      <c r="JH316" s="71"/>
      <c r="JI316" s="71"/>
      <c r="JJ316" s="71"/>
      <c r="JK316" s="71"/>
      <c r="JL316" s="71"/>
      <c r="JM316" s="71"/>
    </row>
    <row r="317" spans="1:273" s="44" customFormat="1" ht="22.5" customHeight="1" x14ac:dyDescent="0.25">
      <c r="A317" s="26">
        <v>311</v>
      </c>
      <c r="B317" s="40" t="s">
        <v>369</v>
      </c>
      <c r="C317" s="26" t="s">
        <v>918</v>
      </c>
      <c r="D317" s="40" t="s">
        <v>366</v>
      </c>
      <c r="E317" s="40" t="s">
        <v>37</v>
      </c>
      <c r="F317" s="45" t="s">
        <v>926</v>
      </c>
      <c r="G317" s="11">
        <v>25000</v>
      </c>
      <c r="H317" s="46">
        <v>0</v>
      </c>
      <c r="I317" s="11">
        <v>25</v>
      </c>
      <c r="J317" s="43">
        <v>717.5</v>
      </c>
      <c r="K317" s="29">
        <f t="shared" si="38"/>
        <v>1774.9999999999998</v>
      </c>
      <c r="L317" s="19">
        <f t="shared" si="39"/>
        <v>275</v>
      </c>
      <c r="M317" s="35">
        <v>760</v>
      </c>
      <c r="N317" s="11">
        <f t="shared" si="40"/>
        <v>1772.5000000000002</v>
      </c>
      <c r="O317" s="11"/>
      <c r="P317" s="11">
        <f t="shared" si="41"/>
        <v>1477.5</v>
      </c>
      <c r="Q317" s="11">
        <f t="shared" si="42"/>
        <v>1502.5</v>
      </c>
      <c r="R317" s="11">
        <f t="shared" si="43"/>
        <v>3822.5</v>
      </c>
      <c r="S317" s="107">
        <f t="shared" si="45"/>
        <v>23497.5</v>
      </c>
      <c r="T317" s="20" t="s">
        <v>45</v>
      </c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  <c r="IJ317" s="71"/>
      <c r="IK317" s="71"/>
      <c r="IL317" s="71"/>
      <c r="IM317" s="71"/>
      <c r="IN317" s="71"/>
      <c r="IO317" s="71"/>
      <c r="IP317" s="71"/>
      <c r="IQ317" s="71"/>
      <c r="IR317" s="71"/>
      <c r="IS317" s="71"/>
      <c r="IT317" s="71"/>
      <c r="IU317" s="71"/>
      <c r="IV317" s="71"/>
      <c r="IW317" s="71"/>
      <c r="IX317" s="71"/>
      <c r="IY317" s="71"/>
      <c r="IZ317" s="71"/>
      <c r="JA317" s="71"/>
      <c r="JB317" s="71"/>
      <c r="JC317" s="71"/>
      <c r="JD317" s="71"/>
      <c r="JE317" s="71"/>
      <c r="JF317" s="71"/>
      <c r="JG317" s="71"/>
      <c r="JH317" s="71"/>
      <c r="JI317" s="71"/>
      <c r="JJ317" s="71"/>
      <c r="JK317" s="71"/>
      <c r="JL317" s="71"/>
      <c r="JM317" s="71"/>
    </row>
    <row r="318" spans="1:273" s="44" customFormat="1" ht="22.5" customHeight="1" x14ac:dyDescent="0.25">
      <c r="A318" s="26">
        <v>312</v>
      </c>
      <c r="B318" s="40" t="s">
        <v>372</v>
      </c>
      <c r="C318" s="26" t="s">
        <v>917</v>
      </c>
      <c r="D318" s="40" t="s">
        <v>348</v>
      </c>
      <c r="E318" s="40" t="s">
        <v>196</v>
      </c>
      <c r="F318" s="45" t="s">
        <v>926</v>
      </c>
      <c r="G318" s="11">
        <v>85000</v>
      </c>
      <c r="H318" s="42">
        <v>6861.53</v>
      </c>
      <c r="I318" s="11">
        <v>25</v>
      </c>
      <c r="J318" s="43">
        <v>2439.5</v>
      </c>
      <c r="K318" s="29">
        <f t="shared" si="38"/>
        <v>6034.9999999999991</v>
      </c>
      <c r="L318" s="19">
        <f t="shared" si="39"/>
        <v>935.00000000000011</v>
      </c>
      <c r="M318" s="35">
        <v>2584</v>
      </c>
      <c r="N318" s="11">
        <f t="shared" si="40"/>
        <v>6026.5</v>
      </c>
      <c r="O318" s="11"/>
      <c r="P318" s="11">
        <f t="shared" si="41"/>
        <v>5023.5</v>
      </c>
      <c r="Q318" s="11">
        <f t="shared" si="42"/>
        <v>11910.029999999999</v>
      </c>
      <c r="R318" s="11">
        <f t="shared" si="43"/>
        <v>12996.5</v>
      </c>
      <c r="S318" s="107">
        <f t="shared" si="45"/>
        <v>73089.97</v>
      </c>
      <c r="T318" s="20" t="s">
        <v>45</v>
      </c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  <c r="IJ318" s="71"/>
      <c r="IK318" s="71"/>
      <c r="IL318" s="71"/>
      <c r="IM318" s="71"/>
      <c r="IN318" s="71"/>
      <c r="IO318" s="71"/>
      <c r="IP318" s="71"/>
      <c r="IQ318" s="71"/>
      <c r="IR318" s="71"/>
      <c r="IS318" s="71"/>
      <c r="IT318" s="71"/>
      <c r="IU318" s="71"/>
      <c r="IV318" s="71"/>
      <c r="IW318" s="71"/>
      <c r="IX318" s="71"/>
      <c r="IY318" s="71"/>
      <c r="IZ318" s="71"/>
      <c r="JA318" s="71"/>
      <c r="JB318" s="71"/>
      <c r="JC318" s="71"/>
      <c r="JD318" s="71"/>
      <c r="JE318" s="71"/>
      <c r="JF318" s="71"/>
      <c r="JG318" s="71"/>
      <c r="JH318" s="71"/>
      <c r="JI318" s="71"/>
      <c r="JJ318" s="71"/>
      <c r="JK318" s="71"/>
      <c r="JL318" s="71"/>
      <c r="JM318" s="71"/>
    </row>
    <row r="319" spans="1:273" s="44" customFormat="1" ht="22.5" customHeight="1" x14ac:dyDescent="0.25">
      <c r="A319" s="26">
        <v>313</v>
      </c>
      <c r="B319" s="40" t="s">
        <v>371</v>
      </c>
      <c r="C319" s="26" t="s">
        <v>917</v>
      </c>
      <c r="D319" s="40" t="s">
        <v>348</v>
      </c>
      <c r="E319" s="40" t="s">
        <v>392</v>
      </c>
      <c r="F319" s="45" t="s">
        <v>926</v>
      </c>
      <c r="G319" s="11">
        <v>60000</v>
      </c>
      <c r="H319" s="42">
        <v>3143.58</v>
      </c>
      <c r="I319" s="11">
        <v>25</v>
      </c>
      <c r="J319" s="43">
        <v>1722</v>
      </c>
      <c r="K319" s="29">
        <f t="shared" si="38"/>
        <v>4260</v>
      </c>
      <c r="L319" s="19">
        <f t="shared" si="39"/>
        <v>660.00000000000011</v>
      </c>
      <c r="M319" s="35">
        <v>1824</v>
      </c>
      <c r="N319" s="11">
        <f t="shared" si="40"/>
        <v>4254</v>
      </c>
      <c r="O319" s="11"/>
      <c r="P319" s="11">
        <f t="shared" si="41"/>
        <v>3546</v>
      </c>
      <c r="Q319" s="11">
        <f t="shared" si="42"/>
        <v>6714.58</v>
      </c>
      <c r="R319" s="11">
        <f t="shared" si="43"/>
        <v>9174</v>
      </c>
      <c r="S319" s="107">
        <f t="shared" si="45"/>
        <v>53285.42</v>
      </c>
      <c r="T319" s="20" t="s">
        <v>45</v>
      </c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  <c r="IJ319" s="71"/>
      <c r="IK319" s="71"/>
      <c r="IL319" s="71"/>
      <c r="IM319" s="71"/>
      <c r="IN319" s="71"/>
      <c r="IO319" s="71"/>
      <c r="IP319" s="71"/>
      <c r="IQ319" s="71"/>
      <c r="IR319" s="71"/>
      <c r="IS319" s="71"/>
      <c r="IT319" s="71"/>
      <c r="IU319" s="71"/>
      <c r="IV319" s="71"/>
      <c r="IW319" s="71"/>
      <c r="IX319" s="71"/>
      <c r="IY319" s="71"/>
      <c r="IZ319" s="71"/>
      <c r="JA319" s="71"/>
      <c r="JB319" s="71"/>
      <c r="JC319" s="71"/>
      <c r="JD319" s="71"/>
      <c r="JE319" s="71"/>
      <c r="JF319" s="71"/>
      <c r="JG319" s="71"/>
      <c r="JH319" s="71"/>
      <c r="JI319" s="71"/>
      <c r="JJ319" s="71"/>
      <c r="JK319" s="71"/>
      <c r="JL319" s="71"/>
      <c r="JM319" s="71"/>
    </row>
    <row r="320" spans="1:273" s="44" customFormat="1" ht="22.5" customHeight="1" x14ac:dyDescent="0.25">
      <c r="A320" s="26">
        <v>314</v>
      </c>
      <c r="B320" s="40" t="s">
        <v>370</v>
      </c>
      <c r="C320" s="26" t="s">
        <v>917</v>
      </c>
      <c r="D320" s="40" t="s">
        <v>348</v>
      </c>
      <c r="E320" s="40" t="s">
        <v>394</v>
      </c>
      <c r="F320" s="45" t="s">
        <v>926</v>
      </c>
      <c r="G320" s="11">
        <v>46000</v>
      </c>
      <c r="H320" s="43">
        <v>1289.46</v>
      </c>
      <c r="I320" s="11">
        <v>25</v>
      </c>
      <c r="J320" s="43">
        <v>1320.2</v>
      </c>
      <c r="K320" s="29">
        <f t="shared" si="38"/>
        <v>3265.9999999999995</v>
      </c>
      <c r="L320" s="19">
        <f t="shared" si="39"/>
        <v>506.00000000000006</v>
      </c>
      <c r="M320" s="35">
        <v>1398.4</v>
      </c>
      <c r="N320" s="11">
        <f t="shared" si="40"/>
        <v>3261.4</v>
      </c>
      <c r="O320" s="11"/>
      <c r="P320" s="11">
        <f t="shared" si="41"/>
        <v>2718.6000000000004</v>
      </c>
      <c r="Q320" s="11">
        <f t="shared" si="42"/>
        <v>4033.06</v>
      </c>
      <c r="R320" s="11">
        <f t="shared" si="43"/>
        <v>7033.4</v>
      </c>
      <c r="S320" s="107">
        <f t="shared" si="45"/>
        <v>41966.94</v>
      </c>
      <c r="T320" s="20" t="s">
        <v>45</v>
      </c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  <c r="IJ320" s="71"/>
      <c r="IK320" s="71"/>
      <c r="IL320" s="71"/>
      <c r="IM320" s="71"/>
      <c r="IN320" s="71"/>
      <c r="IO320" s="71"/>
      <c r="IP320" s="71"/>
      <c r="IQ320" s="71"/>
      <c r="IR320" s="71"/>
      <c r="IS320" s="71"/>
      <c r="IT320" s="71"/>
      <c r="IU320" s="71"/>
      <c r="IV320" s="71"/>
      <c r="IW320" s="71"/>
      <c r="IX320" s="71"/>
      <c r="IY320" s="71"/>
      <c r="IZ320" s="71"/>
      <c r="JA320" s="71"/>
      <c r="JB320" s="71"/>
      <c r="JC320" s="71"/>
      <c r="JD320" s="71"/>
      <c r="JE320" s="71"/>
      <c r="JF320" s="71"/>
      <c r="JG320" s="71"/>
      <c r="JH320" s="71"/>
      <c r="JI320" s="71"/>
      <c r="JJ320" s="71"/>
      <c r="JK320" s="71"/>
      <c r="JL320" s="71"/>
      <c r="JM320" s="71"/>
    </row>
    <row r="321" spans="1:273" s="44" customFormat="1" ht="22.5" customHeight="1" x14ac:dyDescent="0.25">
      <c r="A321" s="26">
        <v>315</v>
      </c>
      <c r="B321" s="40" t="s">
        <v>322</v>
      </c>
      <c r="C321" s="26" t="s">
        <v>917</v>
      </c>
      <c r="D321" s="40" t="s">
        <v>321</v>
      </c>
      <c r="E321" s="40" t="s">
        <v>141</v>
      </c>
      <c r="F321" s="45" t="s">
        <v>925</v>
      </c>
      <c r="G321" s="11">
        <v>25000</v>
      </c>
      <c r="H321" s="46">
        <v>0</v>
      </c>
      <c r="I321" s="11">
        <v>25</v>
      </c>
      <c r="J321" s="43">
        <v>717.5</v>
      </c>
      <c r="K321" s="29">
        <f t="shared" si="38"/>
        <v>1774.9999999999998</v>
      </c>
      <c r="L321" s="19">
        <f t="shared" si="39"/>
        <v>275</v>
      </c>
      <c r="M321" s="35">
        <v>760</v>
      </c>
      <c r="N321" s="11">
        <f t="shared" si="40"/>
        <v>1772.5000000000002</v>
      </c>
      <c r="O321" s="11"/>
      <c r="P321" s="11">
        <f t="shared" si="41"/>
        <v>1477.5</v>
      </c>
      <c r="Q321" s="11">
        <f t="shared" si="42"/>
        <v>1502.5</v>
      </c>
      <c r="R321" s="11">
        <f t="shared" si="43"/>
        <v>3822.5</v>
      </c>
      <c r="S321" s="107">
        <f t="shared" si="45"/>
        <v>23497.5</v>
      </c>
      <c r="T321" s="20" t="s">
        <v>45</v>
      </c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  <c r="IJ321" s="71"/>
      <c r="IK321" s="71"/>
      <c r="IL321" s="71"/>
      <c r="IM321" s="71"/>
      <c r="IN321" s="71"/>
      <c r="IO321" s="71"/>
      <c r="IP321" s="71"/>
      <c r="IQ321" s="71"/>
      <c r="IR321" s="71"/>
      <c r="IS321" s="71"/>
      <c r="IT321" s="71"/>
      <c r="IU321" s="71"/>
      <c r="IV321" s="71"/>
      <c r="IW321" s="71"/>
      <c r="IX321" s="71"/>
      <c r="IY321" s="71"/>
      <c r="IZ321" s="71"/>
      <c r="JA321" s="71"/>
      <c r="JB321" s="71"/>
      <c r="JC321" s="71"/>
      <c r="JD321" s="71"/>
      <c r="JE321" s="71"/>
      <c r="JF321" s="71"/>
      <c r="JG321" s="71"/>
      <c r="JH321" s="71"/>
      <c r="JI321" s="71"/>
      <c r="JJ321" s="71"/>
      <c r="JK321" s="71"/>
      <c r="JL321" s="71"/>
      <c r="JM321" s="71"/>
    </row>
    <row r="322" spans="1:273" s="44" customFormat="1" ht="22.5" customHeight="1" x14ac:dyDescent="0.25">
      <c r="A322" s="26">
        <v>316</v>
      </c>
      <c r="B322" s="40" t="s">
        <v>323</v>
      </c>
      <c r="C322" s="26" t="s">
        <v>917</v>
      </c>
      <c r="D322" s="40" t="s">
        <v>321</v>
      </c>
      <c r="E322" s="40" t="s">
        <v>394</v>
      </c>
      <c r="F322" s="45" t="s">
        <v>925</v>
      </c>
      <c r="G322" s="11">
        <v>46000</v>
      </c>
      <c r="H322" s="43">
        <v>1032.1400000000001</v>
      </c>
      <c r="I322" s="11">
        <v>25</v>
      </c>
      <c r="J322" s="43">
        <v>1320.2</v>
      </c>
      <c r="K322" s="29">
        <f t="shared" si="38"/>
        <v>3265.9999999999995</v>
      </c>
      <c r="L322" s="19">
        <f t="shared" si="39"/>
        <v>506.00000000000006</v>
      </c>
      <c r="M322" s="35">
        <v>1398.4</v>
      </c>
      <c r="N322" s="11">
        <f t="shared" si="40"/>
        <v>3261.4</v>
      </c>
      <c r="O322" s="11"/>
      <c r="P322" s="11">
        <f t="shared" si="41"/>
        <v>2718.6000000000004</v>
      </c>
      <c r="Q322" s="11">
        <f t="shared" si="42"/>
        <v>3775.7400000000002</v>
      </c>
      <c r="R322" s="11">
        <f t="shared" si="43"/>
        <v>7033.4</v>
      </c>
      <c r="S322" s="107">
        <f t="shared" si="45"/>
        <v>42224.26</v>
      </c>
      <c r="T322" s="20" t="s">
        <v>45</v>
      </c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  <c r="IJ322" s="71"/>
      <c r="IK322" s="71"/>
      <c r="IL322" s="71"/>
      <c r="IM322" s="71"/>
      <c r="IN322" s="71"/>
      <c r="IO322" s="71"/>
      <c r="IP322" s="71"/>
      <c r="IQ322" s="71"/>
      <c r="IR322" s="71"/>
      <c r="IS322" s="71"/>
      <c r="IT322" s="71"/>
      <c r="IU322" s="71"/>
      <c r="IV322" s="71"/>
      <c r="IW322" s="71"/>
      <c r="IX322" s="71"/>
      <c r="IY322" s="71"/>
      <c r="IZ322" s="71"/>
      <c r="JA322" s="71"/>
      <c r="JB322" s="71"/>
      <c r="JC322" s="71"/>
      <c r="JD322" s="71"/>
      <c r="JE322" s="71"/>
      <c r="JF322" s="71"/>
      <c r="JG322" s="71"/>
      <c r="JH322" s="71"/>
      <c r="JI322" s="71"/>
      <c r="JJ322" s="71"/>
      <c r="JK322" s="71"/>
      <c r="JL322" s="71"/>
      <c r="JM322" s="71"/>
    </row>
    <row r="323" spans="1:273" s="58" customFormat="1" ht="22.5" customHeight="1" x14ac:dyDescent="0.25">
      <c r="A323" s="26">
        <v>317</v>
      </c>
      <c r="B323" s="40" t="s">
        <v>134</v>
      </c>
      <c r="C323" s="26" t="s">
        <v>917</v>
      </c>
      <c r="D323" s="40" t="s">
        <v>321</v>
      </c>
      <c r="E323" s="50" t="s">
        <v>392</v>
      </c>
      <c r="F323" s="45" t="s">
        <v>925</v>
      </c>
      <c r="G323" s="11">
        <v>25000</v>
      </c>
      <c r="H323" s="46">
        <v>0</v>
      </c>
      <c r="I323" s="11">
        <v>25</v>
      </c>
      <c r="J323" s="43">
        <v>717.5</v>
      </c>
      <c r="K323" s="29">
        <f t="shared" si="38"/>
        <v>1774.9999999999998</v>
      </c>
      <c r="L323" s="19">
        <f t="shared" si="39"/>
        <v>275</v>
      </c>
      <c r="M323" s="35">
        <v>760</v>
      </c>
      <c r="N323" s="11">
        <f t="shared" si="40"/>
        <v>1772.5000000000002</v>
      </c>
      <c r="O323" s="11"/>
      <c r="P323" s="11">
        <f t="shared" si="41"/>
        <v>1477.5</v>
      </c>
      <c r="Q323" s="11">
        <f t="shared" si="42"/>
        <v>1502.5</v>
      </c>
      <c r="R323" s="11">
        <f t="shared" si="43"/>
        <v>3822.5</v>
      </c>
      <c r="S323" s="107">
        <v>14372.87</v>
      </c>
      <c r="T323" s="20" t="s">
        <v>45</v>
      </c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  <c r="IJ323" s="71"/>
      <c r="IK323" s="71"/>
      <c r="IL323" s="71"/>
      <c r="IM323" s="71"/>
      <c r="IN323" s="71"/>
      <c r="IO323" s="71"/>
      <c r="IP323" s="71"/>
      <c r="IQ323" s="71"/>
      <c r="IR323" s="71"/>
      <c r="IS323" s="71"/>
      <c r="IT323" s="71"/>
      <c r="IU323" s="71"/>
      <c r="IV323" s="71"/>
      <c r="IW323" s="71"/>
      <c r="IX323" s="71"/>
      <c r="IY323" s="71"/>
      <c r="IZ323" s="71"/>
      <c r="JA323" s="71"/>
      <c r="JB323" s="71"/>
      <c r="JC323" s="71"/>
      <c r="JD323" s="71"/>
      <c r="JE323" s="71"/>
      <c r="JF323" s="71"/>
      <c r="JG323" s="71"/>
      <c r="JH323" s="71"/>
      <c r="JI323" s="71"/>
      <c r="JJ323" s="71"/>
      <c r="JK323" s="71"/>
      <c r="JL323" s="71"/>
      <c r="JM323" s="71"/>
    </row>
    <row r="324" spans="1:273" s="44" customFormat="1" ht="22.5" customHeight="1" x14ac:dyDescent="0.25">
      <c r="A324" s="26">
        <v>318</v>
      </c>
      <c r="B324" s="40" t="s">
        <v>970</v>
      </c>
      <c r="C324" s="26" t="s">
        <v>917</v>
      </c>
      <c r="D324" s="40" t="s">
        <v>321</v>
      </c>
      <c r="E324" s="40" t="s">
        <v>971</v>
      </c>
      <c r="F324" s="45" t="s">
        <v>925</v>
      </c>
      <c r="G324" s="11">
        <v>25000</v>
      </c>
      <c r="H324" s="46">
        <v>0</v>
      </c>
      <c r="I324" s="11">
        <v>25</v>
      </c>
      <c r="J324" s="43">
        <v>717.5</v>
      </c>
      <c r="K324" s="29">
        <f t="shared" si="38"/>
        <v>1774.9999999999998</v>
      </c>
      <c r="L324" s="19">
        <f t="shared" si="39"/>
        <v>275</v>
      </c>
      <c r="M324" s="35">
        <v>760</v>
      </c>
      <c r="N324" s="11">
        <f t="shared" si="40"/>
        <v>1772.5000000000002</v>
      </c>
      <c r="O324" s="11"/>
      <c r="P324" s="11">
        <f t="shared" si="41"/>
        <v>1477.5</v>
      </c>
      <c r="Q324" s="11">
        <f t="shared" si="42"/>
        <v>1502.5</v>
      </c>
      <c r="R324" s="11">
        <f t="shared" si="43"/>
        <v>3822.5</v>
      </c>
      <c r="S324" s="107">
        <f t="shared" ref="S324:S387" si="46">+G324-Q324</f>
        <v>23497.5</v>
      </c>
      <c r="T324" s="20" t="s">
        <v>45</v>
      </c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  <c r="IJ324" s="71"/>
      <c r="IK324" s="71"/>
      <c r="IL324" s="71"/>
      <c r="IM324" s="71"/>
      <c r="IN324" s="71"/>
      <c r="IO324" s="71"/>
      <c r="IP324" s="71"/>
      <c r="IQ324" s="71"/>
      <c r="IR324" s="71"/>
      <c r="IS324" s="71"/>
      <c r="IT324" s="71"/>
      <c r="IU324" s="71"/>
      <c r="IV324" s="71"/>
      <c r="IW324" s="71"/>
      <c r="IX324" s="71"/>
      <c r="IY324" s="71"/>
      <c r="IZ324" s="71"/>
      <c r="JA324" s="71"/>
      <c r="JB324" s="71"/>
      <c r="JC324" s="71"/>
      <c r="JD324" s="71"/>
      <c r="JE324" s="71"/>
      <c r="JF324" s="71"/>
      <c r="JG324" s="71"/>
      <c r="JH324" s="71"/>
      <c r="JI324" s="71"/>
      <c r="JJ324" s="71"/>
      <c r="JK324" s="71"/>
      <c r="JL324" s="71"/>
      <c r="JM324" s="71"/>
    </row>
    <row r="325" spans="1:273" s="44" customFormat="1" ht="22.5" customHeight="1" x14ac:dyDescent="0.25">
      <c r="A325" s="26">
        <v>319</v>
      </c>
      <c r="B325" s="40" t="s">
        <v>324</v>
      </c>
      <c r="C325" s="26" t="s">
        <v>917</v>
      </c>
      <c r="D325" s="40" t="s">
        <v>321</v>
      </c>
      <c r="E325" s="40" t="s">
        <v>392</v>
      </c>
      <c r="F325" s="45" t="s">
        <v>925</v>
      </c>
      <c r="G325" s="11">
        <v>46000</v>
      </c>
      <c r="H325" s="43">
        <v>774.82</v>
      </c>
      <c r="I325" s="11">
        <v>25</v>
      </c>
      <c r="J325" s="43">
        <v>1320.2</v>
      </c>
      <c r="K325" s="29">
        <f t="shared" si="38"/>
        <v>3265.9999999999995</v>
      </c>
      <c r="L325" s="19">
        <f t="shared" si="39"/>
        <v>506.00000000000006</v>
      </c>
      <c r="M325" s="35">
        <v>1398.4</v>
      </c>
      <c r="N325" s="11">
        <f t="shared" si="40"/>
        <v>3261.4</v>
      </c>
      <c r="O325" s="11"/>
      <c r="P325" s="11">
        <f t="shared" si="41"/>
        <v>2718.6000000000004</v>
      </c>
      <c r="Q325" s="11">
        <f t="shared" si="42"/>
        <v>3518.42</v>
      </c>
      <c r="R325" s="11">
        <f t="shared" si="43"/>
        <v>7033.4</v>
      </c>
      <c r="S325" s="107">
        <f t="shared" si="46"/>
        <v>42481.58</v>
      </c>
      <c r="T325" s="20" t="s">
        <v>45</v>
      </c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  <c r="IJ325" s="71"/>
      <c r="IK325" s="71"/>
      <c r="IL325" s="71"/>
      <c r="IM325" s="71"/>
      <c r="IN325" s="71"/>
      <c r="IO325" s="71"/>
      <c r="IP325" s="71"/>
      <c r="IQ325" s="71"/>
      <c r="IR325" s="71"/>
      <c r="IS325" s="71"/>
      <c r="IT325" s="71"/>
      <c r="IU325" s="71"/>
      <c r="IV325" s="71"/>
      <c r="IW325" s="71"/>
      <c r="IX325" s="71"/>
      <c r="IY325" s="71"/>
      <c r="IZ325" s="71"/>
      <c r="JA325" s="71"/>
      <c r="JB325" s="71"/>
      <c r="JC325" s="71"/>
      <c r="JD325" s="71"/>
      <c r="JE325" s="71"/>
      <c r="JF325" s="71"/>
      <c r="JG325" s="71"/>
      <c r="JH325" s="71"/>
      <c r="JI325" s="71"/>
      <c r="JJ325" s="71"/>
      <c r="JK325" s="71"/>
      <c r="JL325" s="71"/>
      <c r="JM325" s="71"/>
    </row>
    <row r="326" spans="1:273" s="44" customFormat="1" ht="22.5" customHeight="1" x14ac:dyDescent="0.25">
      <c r="A326" s="26">
        <v>320</v>
      </c>
      <c r="B326" s="40" t="s">
        <v>341</v>
      </c>
      <c r="C326" s="26" t="s">
        <v>917</v>
      </c>
      <c r="D326" s="40" t="s">
        <v>340</v>
      </c>
      <c r="E326" s="40" t="s">
        <v>167</v>
      </c>
      <c r="F326" s="45" t="s">
        <v>926</v>
      </c>
      <c r="G326" s="11">
        <v>46000</v>
      </c>
      <c r="H326" s="42">
        <v>1289.46</v>
      </c>
      <c r="I326" s="11">
        <v>25</v>
      </c>
      <c r="J326" s="43">
        <v>1320.2</v>
      </c>
      <c r="K326" s="29">
        <f t="shared" si="38"/>
        <v>3265.9999999999995</v>
      </c>
      <c r="L326" s="19">
        <f t="shared" si="39"/>
        <v>506.00000000000006</v>
      </c>
      <c r="M326" s="35">
        <v>1398.4</v>
      </c>
      <c r="N326" s="11">
        <f t="shared" si="40"/>
        <v>3261.4</v>
      </c>
      <c r="O326" s="11"/>
      <c r="P326" s="11">
        <f t="shared" si="41"/>
        <v>2718.6000000000004</v>
      </c>
      <c r="Q326" s="11">
        <f t="shared" si="42"/>
        <v>4033.06</v>
      </c>
      <c r="R326" s="11">
        <f t="shared" si="43"/>
        <v>7033.4</v>
      </c>
      <c r="S326" s="107">
        <f t="shared" si="46"/>
        <v>41966.94</v>
      </c>
      <c r="T326" s="20" t="s">
        <v>45</v>
      </c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  <c r="IJ326" s="71"/>
      <c r="IK326" s="71"/>
      <c r="IL326" s="71"/>
      <c r="IM326" s="71"/>
      <c r="IN326" s="71"/>
      <c r="IO326" s="71"/>
      <c r="IP326" s="71"/>
      <c r="IQ326" s="71"/>
      <c r="IR326" s="71"/>
      <c r="IS326" s="71"/>
      <c r="IT326" s="71"/>
      <c r="IU326" s="71"/>
      <c r="IV326" s="71"/>
      <c r="IW326" s="71"/>
      <c r="IX326" s="71"/>
      <c r="IY326" s="71"/>
      <c r="IZ326" s="71"/>
      <c r="JA326" s="71"/>
      <c r="JB326" s="71"/>
      <c r="JC326" s="71"/>
      <c r="JD326" s="71"/>
      <c r="JE326" s="71"/>
      <c r="JF326" s="71"/>
      <c r="JG326" s="71"/>
      <c r="JH326" s="71"/>
      <c r="JI326" s="71"/>
      <c r="JJ326" s="71"/>
      <c r="JK326" s="71"/>
      <c r="JL326" s="71"/>
      <c r="JM326" s="71"/>
    </row>
    <row r="327" spans="1:273" s="44" customFormat="1" ht="22.5" customHeight="1" x14ac:dyDescent="0.25">
      <c r="A327" s="26">
        <v>321</v>
      </c>
      <c r="B327" s="40" t="s">
        <v>342</v>
      </c>
      <c r="C327" s="26" t="s">
        <v>918</v>
      </c>
      <c r="D327" s="40" t="s">
        <v>340</v>
      </c>
      <c r="E327" s="40" t="s">
        <v>37</v>
      </c>
      <c r="F327" s="45" t="s">
        <v>926</v>
      </c>
      <c r="G327" s="11">
        <v>25000</v>
      </c>
      <c r="H327" s="46">
        <v>0</v>
      </c>
      <c r="I327" s="11">
        <v>25</v>
      </c>
      <c r="J327" s="43">
        <v>717.5</v>
      </c>
      <c r="K327" s="29">
        <f t="shared" ref="K327:K390" si="47">+G327*7.1%</f>
        <v>1774.9999999999998</v>
      </c>
      <c r="L327" s="19">
        <f t="shared" ref="L327:L390" si="48">+G327*1.1%</f>
        <v>275</v>
      </c>
      <c r="M327" s="35">
        <v>760</v>
      </c>
      <c r="N327" s="11">
        <f t="shared" ref="N327:N390" si="49">+G327*7.09%</f>
        <v>1772.5000000000002</v>
      </c>
      <c r="O327" s="11"/>
      <c r="P327" s="11">
        <f t="shared" si="41"/>
        <v>1477.5</v>
      </c>
      <c r="Q327" s="11">
        <f t="shared" si="42"/>
        <v>1502.5</v>
      </c>
      <c r="R327" s="11">
        <f t="shared" si="43"/>
        <v>3822.5</v>
      </c>
      <c r="S327" s="107">
        <f t="shared" si="46"/>
        <v>23497.5</v>
      </c>
      <c r="T327" s="20" t="s">
        <v>45</v>
      </c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  <c r="IJ327" s="71"/>
      <c r="IK327" s="71"/>
      <c r="IL327" s="71"/>
      <c r="IM327" s="71"/>
      <c r="IN327" s="71"/>
      <c r="IO327" s="71"/>
      <c r="IP327" s="71"/>
      <c r="IQ327" s="71"/>
      <c r="IR327" s="71"/>
      <c r="IS327" s="71"/>
      <c r="IT327" s="71"/>
      <c r="IU327" s="71"/>
      <c r="IV327" s="71"/>
      <c r="IW327" s="71"/>
      <c r="IX327" s="71"/>
      <c r="IY327" s="71"/>
      <c r="IZ327" s="71"/>
      <c r="JA327" s="71"/>
      <c r="JB327" s="71"/>
      <c r="JC327" s="71"/>
      <c r="JD327" s="71"/>
      <c r="JE327" s="71"/>
      <c r="JF327" s="71"/>
      <c r="JG327" s="71"/>
      <c r="JH327" s="71"/>
      <c r="JI327" s="71"/>
      <c r="JJ327" s="71"/>
      <c r="JK327" s="71"/>
      <c r="JL327" s="71"/>
      <c r="JM327" s="71"/>
    </row>
    <row r="328" spans="1:273" s="44" customFormat="1" ht="22.5" customHeight="1" x14ac:dyDescent="0.25">
      <c r="A328" s="26">
        <v>322</v>
      </c>
      <c r="B328" s="40" t="s">
        <v>952</v>
      </c>
      <c r="C328" s="26" t="s">
        <v>917</v>
      </c>
      <c r="D328" s="40" t="s">
        <v>340</v>
      </c>
      <c r="E328" s="40" t="s">
        <v>141</v>
      </c>
      <c r="F328" s="45" t="s">
        <v>925</v>
      </c>
      <c r="G328" s="11">
        <v>25000</v>
      </c>
      <c r="H328" s="46">
        <v>0</v>
      </c>
      <c r="I328" s="11">
        <v>25</v>
      </c>
      <c r="J328" s="43">
        <v>717.5</v>
      </c>
      <c r="K328" s="29">
        <f t="shared" si="47"/>
        <v>1774.9999999999998</v>
      </c>
      <c r="L328" s="19">
        <f t="shared" si="48"/>
        <v>275</v>
      </c>
      <c r="M328" s="35">
        <v>760</v>
      </c>
      <c r="N328" s="11">
        <f t="shared" si="49"/>
        <v>1772.5000000000002</v>
      </c>
      <c r="O328" s="11"/>
      <c r="P328" s="11">
        <f t="shared" si="41"/>
        <v>1477.5</v>
      </c>
      <c r="Q328" s="11">
        <f t="shared" si="42"/>
        <v>1502.5</v>
      </c>
      <c r="R328" s="18">
        <f t="shared" si="43"/>
        <v>3822.5</v>
      </c>
      <c r="S328" s="109">
        <f t="shared" si="46"/>
        <v>23497.5</v>
      </c>
      <c r="T328" s="20" t="s">
        <v>45</v>
      </c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  <c r="IJ328" s="71"/>
      <c r="IK328" s="71"/>
      <c r="IL328" s="71"/>
      <c r="IM328" s="71"/>
      <c r="IN328" s="71"/>
      <c r="IO328" s="71"/>
      <c r="IP328" s="71"/>
      <c r="IQ328" s="71"/>
      <c r="IR328" s="71"/>
      <c r="IS328" s="71"/>
      <c r="IT328" s="71"/>
      <c r="IU328" s="71"/>
      <c r="IV328" s="71"/>
      <c r="IW328" s="71"/>
      <c r="IX328" s="71"/>
      <c r="IY328" s="71"/>
      <c r="IZ328" s="71"/>
      <c r="JA328" s="71"/>
      <c r="JB328" s="71"/>
      <c r="JC328" s="71"/>
      <c r="JD328" s="71"/>
      <c r="JE328" s="71"/>
      <c r="JF328" s="71"/>
      <c r="JG328" s="71"/>
      <c r="JH328" s="71"/>
      <c r="JI328" s="71"/>
      <c r="JJ328" s="71"/>
      <c r="JK328" s="71"/>
      <c r="JL328" s="71"/>
      <c r="JM328" s="71"/>
    </row>
    <row r="329" spans="1:273" s="44" customFormat="1" ht="22.5" customHeight="1" x14ac:dyDescent="0.25">
      <c r="A329" s="26">
        <v>323</v>
      </c>
      <c r="B329" s="40" t="s">
        <v>343</v>
      </c>
      <c r="C329" s="26" t="s">
        <v>917</v>
      </c>
      <c r="D329" s="40" t="s">
        <v>340</v>
      </c>
      <c r="E329" s="40" t="s">
        <v>394</v>
      </c>
      <c r="F329" s="45" t="s">
        <v>926</v>
      </c>
      <c r="G329" s="11">
        <v>90000</v>
      </c>
      <c r="H329" s="42">
        <v>8895.39</v>
      </c>
      <c r="I329" s="11">
        <v>25</v>
      </c>
      <c r="J329" s="43">
        <v>2583</v>
      </c>
      <c r="K329" s="29">
        <f t="shared" si="47"/>
        <v>6389.9999999999991</v>
      </c>
      <c r="L329" s="19">
        <f t="shared" si="48"/>
        <v>990.00000000000011</v>
      </c>
      <c r="M329" s="35">
        <v>2736</v>
      </c>
      <c r="N329" s="11">
        <f t="shared" si="49"/>
        <v>6381</v>
      </c>
      <c r="O329" s="11"/>
      <c r="P329" s="11">
        <f t="shared" si="41"/>
        <v>5319</v>
      </c>
      <c r="Q329" s="11">
        <f t="shared" si="42"/>
        <v>14239.39</v>
      </c>
      <c r="R329" s="11">
        <f t="shared" si="43"/>
        <v>13761</v>
      </c>
      <c r="S329" s="107">
        <f t="shared" si="46"/>
        <v>75760.61</v>
      </c>
      <c r="T329" s="20" t="s">
        <v>45</v>
      </c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  <c r="IJ329" s="71"/>
      <c r="IK329" s="71"/>
      <c r="IL329" s="71"/>
      <c r="IM329" s="71"/>
      <c r="IN329" s="71"/>
      <c r="IO329" s="71"/>
      <c r="IP329" s="71"/>
      <c r="IQ329" s="71"/>
      <c r="IR329" s="71"/>
      <c r="IS329" s="71"/>
      <c r="IT329" s="71"/>
      <c r="IU329" s="71"/>
      <c r="IV329" s="71"/>
      <c r="IW329" s="71"/>
      <c r="IX329" s="71"/>
      <c r="IY329" s="71"/>
      <c r="IZ329" s="71"/>
      <c r="JA329" s="71"/>
      <c r="JB329" s="71"/>
      <c r="JC329" s="71"/>
      <c r="JD329" s="71"/>
      <c r="JE329" s="71"/>
      <c r="JF329" s="71"/>
      <c r="JG329" s="71"/>
      <c r="JH329" s="71"/>
      <c r="JI329" s="71"/>
      <c r="JJ329" s="71"/>
      <c r="JK329" s="71"/>
      <c r="JL329" s="71"/>
      <c r="JM329" s="71"/>
    </row>
    <row r="330" spans="1:273" s="44" customFormat="1" ht="22.5" customHeight="1" x14ac:dyDescent="0.25">
      <c r="A330" s="26">
        <v>324</v>
      </c>
      <c r="B330" s="40" t="s">
        <v>330</v>
      </c>
      <c r="C330" s="26" t="s">
        <v>917</v>
      </c>
      <c r="D330" s="40" t="s">
        <v>329</v>
      </c>
      <c r="E330" s="40" t="s">
        <v>394</v>
      </c>
      <c r="F330" s="45" t="s">
        <v>926</v>
      </c>
      <c r="G330" s="11">
        <v>46000</v>
      </c>
      <c r="H330" s="42">
        <v>1289.46</v>
      </c>
      <c r="I330" s="11">
        <v>25</v>
      </c>
      <c r="J330" s="43">
        <v>1320.2</v>
      </c>
      <c r="K330" s="29">
        <f t="shared" si="47"/>
        <v>3265.9999999999995</v>
      </c>
      <c r="L330" s="19">
        <f t="shared" si="48"/>
        <v>506.00000000000006</v>
      </c>
      <c r="M330" s="35">
        <v>1398.4</v>
      </c>
      <c r="N330" s="11">
        <f t="shared" si="49"/>
        <v>3261.4</v>
      </c>
      <c r="O330" s="11"/>
      <c r="P330" s="11">
        <f t="shared" si="41"/>
        <v>2718.6000000000004</v>
      </c>
      <c r="Q330" s="11">
        <f t="shared" si="42"/>
        <v>4033.06</v>
      </c>
      <c r="R330" s="11">
        <f t="shared" si="43"/>
        <v>7033.4</v>
      </c>
      <c r="S330" s="107">
        <f t="shared" si="46"/>
        <v>41966.94</v>
      </c>
      <c r="T330" s="20" t="s">
        <v>45</v>
      </c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  <c r="IJ330" s="71"/>
      <c r="IK330" s="71"/>
      <c r="IL330" s="71"/>
      <c r="IM330" s="71"/>
      <c r="IN330" s="71"/>
      <c r="IO330" s="71"/>
      <c r="IP330" s="71"/>
      <c r="IQ330" s="71"/>
      <c r="IR330" s="71"/>
      <c r="IS330" s="71"/>
      <c r="IT330" s="71"/>
      <c r="IU330" s="71"/>
      <c r="IV330" s="71"/>
      <c r="IW330" s="71"/>
      <c r="IX330" s="71"/>
      <c r="IY330" s="71"/>
      <c r="IZ330" s="71"/>
      <c r="JA330" s="71"/>
      <c r="JB330" s="71"/>
      <c r="JC330" s="71"/>
      <c r="JD330" s="71"/>
      <c r="JE330" s="71"/>
      <c r="JF330" s="71"/>
      <c r="JG330" s="71"/>
      <c r="JH330" s="71"/>
      <c r="JI330" s="71"/>
      <c r="JJ330" s="71"/>
      <c r="JK330" s="71"/>
      <c r="JL330" s="71"/>
      <c r="JM330" s="71"/>
    </row>
    <row r="331" spans="1:273" s="44" customFormat="1" ht="22.5" customHeight="1" x14ac:dyDescent="0.25">
      <c r="A331" s="26">
        <v>325</v>
      </c>
      <c r="B331" s="40" t="s">
        <v>331</v>
      </c>
      <c r="C331" s="26" t="s">
        <v>917</v>
      </c>
      <c r="D331" s="40" t="s">
        <v>329</v>
      </c>
      <c r="E331" s="40" t="s">
        <v>392</v>
      </c>
      <c r="F331" s="45" t="s">
        <v>925</v>
      </c>
      <c r="G331" s="11">
        <v>46000</v>
      </c>
      <c r="H331" s="46">
        <v>774.82</v>
      </c>
      <c r="I331" s="11">
        <v>25</v>
      </c>
      <c r="J331" s="43">
        <v>1320.2</v>
      </c>
      <c r="K331" s="29">
        <f t="shared" si="47"/>
        <v>3265.9999999999995</v>
      </c>
      <c r="L331" s="19">
        <f t="shared" si="48"/>
        <v>506.00000000000006</v>
      </c>
      <c r="M331" s="35">
        <v>1398.4</v>
      </c>
      <c r="N331" s="11">
        <f t="shared" si="49"/>
        <v>3261.4</v>
      </c>
      <c r="O331" s="11"/>
      <c r="P331" s="11">
        <f t="shared" ref="P331:P394" si="50">+J331+M331</f>
        <v>2718.6000000000004</v>
      </c>
      <c r="Q331" s="11">
        <f t="shared" si="42"/>
        <v>3518.42</v>
      </c>
      <c r="R331" s="11">
        <f t="shared" si="43"/>
        <v>7033.4</v>
      </c>
      <c r="S331" s="107">
        <f t="shared" si="46"/>
        <v>42481.58</v>
      </c>
      <c r="T331" s="20" t="s">
        <v>45</v>
      </c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  <c r="IJ331" s="71"/>
      <c r="IK331" s="71"/>
      <c r="IL331" s="71"/>
      <c r="IM331" s="71"/>
      <c r="IN331" s="71"/>
      <c r="IO331" s="71"/>
      <c r="IP331" s="71"/>
      <c r="IQ331" s="71"/>
      <c r="IR331" s="71"/>
      <c r="IS331" s="71"/>
      <c r="IT331" s="71"/>
      <c r="IU331" s="71"/>
      <c r="IV331" s="71"/>
      <c r="IW331" s="71"/>
      <c r="IX331" s="71"/>
      <c r="IY331" s="71"/>
      <c r="IZ331" s="71"/>
      <c r="JA331" s="71"/>
      <c r="JB331" s="71"/>
      <c r="JC331" s="71"/>
      <c r="JD331" s="71"/>
      <c r="JE331" s="71"/>
      <c r="JF331" s="71"/>
      <c r="JG331" s="71"/>
      <c r="JH331" s="71"/>
      <c r="JI331" s="71"/>
      <c r="JJ331" s="71"/>
      <c r="JK331" s="71"/>
      <c r="JL331" s="71"/>
      <c r="JM331" s="71"/>
    </row>
    <row r="332" spans="1:273" s="44" customFormat="1" ht="22.5" customHeight="1" x14ac:dyDescent="0.25">
      <c r="A332" s="26">
        <v>326</v>
      </c>
      <c r="B332" s="40" t="s">
        <v>332</v>
      </c>
      <c r="C332" s="26" t="s">
        <v>917</v>
      </c>
      <c r="D332" s="40" t="s">
        <v>329</v>
      </c>
      <c r="E332" s="40" t="s">
        <v>392</v>
      </c>
      <c r="F332" s="45" t="s">
        <v>926</v>
      </c>
      <c r="G332" s="11">
        <v>46000</v>
      </c>
      <c r="H332" s="43">
        <v>1289.46</v>
      </c>
      <c r="I332" s="11">
        <v>25</v>
      </c>
      <c r="J332" s="43">
        <v>1320.2</v>
      </c>
      <c r="K332" s="29">
        <f t="shared" si="47"/>
        <v>3265.9999999999995</v>
      </c>
      <c r="L332" s="19">
        <f t="shared" si="48"/>
        <v>506.00000000000006</v>
      </c>
      <c r="M332" s="35">
        <v>1398.4</v>
      </c>
      <c r="N332" s="11">
        <f t="shared" si="49"/>
        <v>3261.4</v>
      </c>
      <c r="O332" s="11"/>
      <c r="P332" s="11">
        <f t="shared" si="50"/>
        <v>2718.6000000000004</v>
      </c>
      <c r="Q332" s="11">
        <f t="shared" si="42"/>
        <v>4033.06</v>
      </c>
      <c r="R332" s="11">
        <f t="shared" si="43"/>
        <v>7033.4</v>
      </c>
      <c r="S332" s="107">
        <f t="shared" si="46"/>
        <v>41966.94</v>
      </c>
      <c r="T332" s="20" t="s">
        <v>45</v>
      </c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  <c r="IJ332" s="71"/>
      <c r="IK332" s="71"/>
      <c r="IL332" s="71"/>
      <c r="IM332" s="71"/>
      <c r="IN332" s="71"/>
      <c r="IO332" s="71"/>
      <c r="IP332" s="71"/>
      <c r="IQ332" s="71"/>
      <c r="IR332" s="71"/>
      <c r="IS332" s="71"/>
      <c r="IT332" s="71"/>
      <c r="IU332" s="71"/>
      <c r="IV332" s="71"/>
      <c r="IW332" s="71"/>
      <c r="IX332" s="71"/>
      <c r="IY332" s="71"/>
      <c r="IZ332" s="71"/>
      <c r="JA332" s="71"/>
      <c r="JB332" s="71"/>
      <c r="JC332" s="71"/>
      <c r="JD332" s="71"/>
      <c r="JE332" s="71"/>
      <c r="JF332" s="71"/>
      <c r="JG332" s="71"/>
      <c r="JH332" s="71"/>
      <c r="JI332" s="71"/>
      <c r="JJ332" s="71"/>
      <c r="JK332" s="71"/>
      <c r="JL332" s="71"/>
      <c r="JM332" s="71"/>
    </row>
    <row r="333" spans="1:273" s="44" customFormat="1" ht="22.5" customHeight="1" x14ac:dyDescent="0.25">
      <c r="A333" s="26">
        <v>327</v>
      </c>
      <c r="B333" s="40" t="s">
        <v>333</v>
      </c>
      <c r="C333" s="26" t="s">
        <v>917</v>
      </c>
      <c r="D333" s="40" t="s">
        <v>329</v>
      </c>
      <c r="E333" s="40" t="s">
        <v>392</v>
      </c>
      <c r="F333" s="45" t="s">
        <v>926</v>
      </c>
      <c r="G333" s="11">
        <v>46000</v>
      </c>
      <c r="H333" s="46">
        <v>774.82</v>
      </c>
      <c r="I333" s="11">
        <v>25</v>
      </c>
      <c r="J333" s="43">
        <v>1320.2</v>
      </c>
      <c r="K333" s="29">
        <f t="shared" si="47"/>
        <v>3265.9999999999995</v>
      </c>
      <c r="L333" s="19">
        <f t="shared" si="48"/>
        <v>506.00000000000006</v>
      </c>
      <c r="M333" s="35">
        <v>1398.4</v>
      </c>
      <c r="N333" s="11">
        <f t="shared" si="49"/>
        <v>3261.4</v>
      </c>
      <c r="O333" s="11"/>
      <c r="P333" s="11">
        <f t="shared" si="50"/>
        <v>2718.6000000000004</v>
      </c>
      <c r="Q333" s="11">
        <f t="shared" si="42"/>
        <v>3518.42</v>
      </c>
      <c r="R333" s="11">
        <f t="shared" si="43"/>
        <v>7033.4</v>
      </c>
      <c r="S333" s="107">
        <f t="shared" si="46"/>
        <v>42481.58</v>
      </c>
      <c r="T333" s="20" t="s">
        <v>45</v>
      </c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  <c r="IJ333" s="71"/>
      <c r="IK333" s="71"/>
      <c r="IL333" s="71"/>
      <c r="IM333" s="71"/>
      <c r="IN333" s="71"/>
      <c r="IO333" s="71"/>
      <c r="IP333" s="71"/>
      <c r="IQ333" s="71"/>
      <c r="IR333" s="71"/>
      <c r="IS333" s="71"/>
      <c r="IT333" s="71"/>
      <c r="IU333" s="71"/>
      <c r="IV333" s="71"/>
      <c r="IW333" s="71"/>
      <c r="IX333" s="71"/>
      <c r="IY333" s="71"/>
      <c r="IZ333" s="71"/>
      <c r="JA333" s="71"/>
      <c r="JB333" s="71"/>
      <c r="JC333" s="71"/>
      <c r="JD333" s="71"/>
      <c r="JE333" s="71"/>
      <c r="JF333" s="71"/>
      <c r="JG333" s="71"/>
      <c r="JH333" s="71"/>
      <c r="JI333" s="71"/>
      <c r="JJ333" s="71"/>
      <c r="JK333" s="71"/>
      <c r="JL333" s="71"/>
      <c r="JM333" s="71"/>
    </row>
    <row r="334" spans="1:273" s="44" customFormat="1" ht="22.5" customHeight="1" x14ac:dyDescent="0.25">
      <c r="A334" s="26">
        <v>328</v>
      </c>
      <c r="B334" s="40" t="s">
        <v>334</v>
      </c>
      <c r="C334" s="26" t="s">
        <v>917</v>
      </c>
      <c r="D334" s="40" t="s">
        <v>329</v>
      </c>
      <c r="E334" s="40" t="s">
        <v>141</v>
      </c>
      <c r="F334" s="45" t="s">
        <v>925</v>
      </c>
      <c r="G334" s="11">
        <v>25000</v>
      </c>
      <c r="H334" s="46">
        <v>0</v>
      </c>
      <c r="I334" s="11">
        <v>25</v>
      </c>
      <c r="J334" s="43">
        <v>717.5</v>
      </c>
      <c r="K334" s="29">
        <f t="shared" si="47"/>
        <v>1774.9999999999998</v>
      </c>
      <c r="L334" s="19">
        <f t="shared" si="48"/>
        <v>275</v>
      </c>
      <c r="M334" s="35">
        <v>760</v>
      </c>
      <c r="N334" s="11">
        <f t="shared" si="49"/>
        <v>1772.5000000000002</v>
      </c>
      <c r="O334" s="11"/>
      <c r="P334" s="11">
        <f t="shared" si="50"/>
        <v>1477.5</v>
      </c>
      <c r="Q334" s="11">
        <f t="shared" si="42"/>
        <v>1502.5</v>
      </c>
      <c r="R334" s="11">
        <f t="shared" si="43"/>
        <v>3822.5</v>
      </c>
      <c r="S334" s="107">
        <f t="shared" si="46"/>
        <v>23497.5</v>
      </c>
      <c r="T334" s="20" t="s">
        <v>45</v>
      </c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  <c r="IJ334" s="71"/>
      <c r="IK334" s="71"/>
      <c r="IL334" s="71"/>
      <c r="IM334" s="71"/>
      <c r="IN334" s="71"/>
      <c r="IO334" s="71"/>
      <c r="IP334" s="71"/>
      <c r="IQ334" s="71"/>
      <c r="IR334" s="71"/>
      <c r="IS334" s="71"/>
      <c r="IT334" s="71"/>
      <c r="IU334" s="71"/>
      <c r="IV334" s="71"/>
      <c r="IW334" s="71"/>
      <c r="IX334" s="71"/>
      <c r="IY334" s="71"/>
      <c r="IZ334" s="71"/>
      <c r="JA334" s="71"/>
      <c r="JB334" s="71"/>
      <c r="JC334" s="71"/>
      <c r="JD334" s="71"/>
      <c r="JE334" s="71"/>
      <c r="JF334" s="71"/>
      <c r="JG334" s="71"/>
      <c r="JH334" s="71"/>
      <c r="JI334" s="71"/>
      <c r="JJ334" s="71"/>
      <c r="JK334" s="71"/>
      <c r="JL334" s="71"/>
      <c r="JM334" s="71"/>
    </row>
    <row r="335" spans="1:273" s="44" customFormat="1" ht="22.5" customHeight="1" x14ac:dyDescent="0.25">
      <c r="A335" s="26">
        <v>329</v>
      </c>
      <c r="B335" s="40" t="s">
        <v>335</v>
      </c>
      <c r="C335" s="26" t="s">
        <v>917</v>
      </c>
      <c r="D335" s="40" t="s">
        <v>329</v>
      </c>
      <c r="E335" s="40" t="s">
        <v>141</v>
      </c>
      <c r="F335" s="45" t="s">
        <v>925</v>
      </c>
      <c r="G335" s="11">
        <v>25000</v>
      </c>
      <c r="H335" s="46">
        <v>0</v>
      </c>
      <c r="I335" s="11">
        <v>25</v>
      </c>
      <c r="J335" s="43">
        <v>717.5</v>
      </c>
      <c r="K335" s="29">
        <f t="shared" si="47"/>
        <v>1774.9999999999998</v>
      </c>
      <c r="L335" s="19">
        <f t="shared" si="48"/>
        <v>275</v>
      </c>
      <c r="M335" s="35">
        <v>760</v>
      </c>
      <c r="N335" s="11">
        <f t="shared" si="49"/>
        <v>1772.5000000000002</v>
      </c>
      <c r="O335" s="11"/>
      <c r="P335" s="11">
        <f t="shared" si="50"/>
        <v>1477.5</v>
      </c>
      <c r="Q335" s="11">
        <f t="shared" si="42"/>
        <v>1502.5</v>
      </c>
      <c r="R335" s="11">
        <f t="shared" si="43"/>
        <v>3822.5</v>
      </c>
      <c r="S335" s="107">
        <f t="shared" si="46"/>
        <v>23497.5</v>
      </c>
      <c r="T335" s="20" t="s">
        <v>45</v>
      </c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  <c r="IJ335" s="71"/>
      <c r="IK335" s="71"/>
      <c r="IL335" s="71"/>
      <c r="IM335" s="71"/>
      <c r="IN335" s="71"/>
      <c r="IO335" s="71"/>
      <c r="IP335" s="71"/>
      <c r="IQ335" s="71"/>
      <c r="IR335" s="71"/>
      <c r="IS335" s="71"/>
      <c r="IT335" s="71"/>
      <c r="IU335" s="71"/>
      <c r="IV335" s="71"/>
      <c r="IW335" s="71"/>
      <c r="IX335" s="71"/>
      <c r="IY335" s="71"/>
      <c r="IZ335" s="71"/>
      <c r="JA335" s="71"/>
      <c r="JB335" s="71"/>
      <c r="JC335" s="71"/>
      <c r="JD335" s="71"/>
      <c r="JE335" s="71"/>
      <c r="JF335" s="71"/>
      <c r="JG335" s="71"/>
      <c r="JH335" s="71"/>
      <c r="JI335" s="71"/>
      <c r="JJ335" s="71"/>
      <c r="JK335" s="71"/>
      <c r="JL335" s="71"/>
      <c r="JM335" s="71"/>
    </row>
    <row r="336" spans="1:273" s="44" customFormat="1" ht="22.5" customHeight="1" x14ac:dyDescent="0.25">
      <c r="A336" s="26">
        <v>330</v>
      </c>
      <c r="B336" s="40" t="s">
        <v>991</v>
      </c>
      <c r="C336" s="26" t="s">
        <v>917</v>
      </c>
      <c r="D336" s="40" t="s">
        <v>329</v>
      </c>
      <c r="E336" s="40" t="s">
        <v>195</v>
      </c>
      <c r="F336" s="45" t="s">
        <v>925</v>
      </c>
      <c r="G336" s="11">
        <v>16000</v>
      </c>
      <c r="H336" s="46">
        <v>0</v>
      </c>
      <c r="I336" s="11">
        <v>25</v>
      </c>
      <c r="J336" s="43">
        <v>459.2</v>
      </c>
      <c r="K336" s="29">
        <f t="shared" si="47"/>
        <v>1136</v>
      </c>
      <c r="L336" s="19">
        <f t="shared" si="48"/>
        <v>176.00000000000003</v>
      </c>
      <c r="M336" s="35">
        <v>486.4</v>
      </c>
      <c r="N336" s="11">
        <f t="shared" si="49"/>
        <v>1134.4000000000001</v>
      </c>
      <c r="O336" s="11"/>
      <c r="P336" s="11">
        <f t="shared" si="50"/>
        <v>945.59999999999991</v>
      </c>
      <c r="Q336" s="11">
        <f t="shared" si="42"/>
        <v>970.59999999999991</v>
      </c>
      <c r="R336" s="11">
        <f t="shared" si="43"/>
        <v>2446.4</v>
      </c>
      <c r="S336" s="107">
        <f t="shared" si="46"/>
        <v>15029.4</v>
      </c>
      <c r="T336" s="20" t="s">
        <v>45</v>
      </c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  <c r="JC336" s="71"/>
      <c r="JD336" s="71"/>
      <c r="JE336" s="71"/>
      <c r="JF336" s="71"/>
      <c r="JG336" s="71"/>
      <c r="JH336" s="71"/>
      <c r="JI336" s="71"/>
      <c r="JJ336" s="71"/>
      <c r="JK336" s="71"/>
      <c r="JL336" s="71"/>
      <c r="JM336" s="71"/>
    </row>
    <row r="337" spans="1:273" s="44" customFormat="1" ht="22.5" customHeight="1" x14ac:dyDescent="0.25">
      <c r="A337" s="26">
        <v>331</v>
      </c>
      <c r="B337" s="40" t="s">
        <v>336</v>
      </c>
      <c r="C337" s="26" t="s">
        <v>917</v>
      </c>
      <c r="D337" s="40" t="s">
        <v>329</v>
      </c>
      <c r="E337" s="40" t="s">
        <v>394</v>
      </c>
      <c r="F337" s="45" t="s">
        <v>926</v>
      </c>
      <c r="G337" s="11">
        <v>46000</v>
      </c>
      <c r="H337" s="43">
        <v>1289.46</v>
      </c>
      <c r="I337" s="11">
        <v>25</v>
      </c>
      <c r="J337" s="43">
        <v>1320.2</v>
      </c>
      <c r="K337" s="29">
        <f t="shared" si="47"/>
        <v>3265.9999999999995</v>
      </c>
      <c r="L337" s="19">
        <f t="shared" si="48"/>
        <v>506.00000000000006</v>
      </c>
      <c r="M337" s="35">
        <v>1398.4</v>
      </c>
      <c r="N337" s="11">
        <f t="shared" si="49"/>
        <v>3261.4</v>
      </c>
      <c r="O337" s="11"/>
      <c r="P337" s="11">
        <f t="shared" si="50"/>
        <v>2718.6000000000004</v>
      </c>
      <c r="Q337" s="11">
        <f t="shared" si="42"/>
        <v>4033.06</v>
      </c>
      <c r="R337" s="11">
        <f t="shared" si="43"/>
        <v>7033.4</v>
      </c>
      <c r="S337" s="107">
        <f t="shared" si="46"/>
        <v>41966.94</v>
      </c>
      <c r="T337" s="20" t="s">
        <v>45</v>
      </c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  <c r="JC337" s="71"/>
      <c r="JD337" s="71"/>
      <c r="JE337" s="71"/>
      <c r="JF337" s="71"/>
      <c r="JG337" s="71"/>
      <c r="JH337" s="71"/>
      <c r="JI337" s="71"/>
      <c r="JJ337" s="71"/>
      <c r="JK337" s="71"/>
      <c r="JL337" s="71"/>
      <c r="JM337" s="71"/>
    </row>
    <row r="338" spans="1:273" s="44" customFormat="1" ht="22.5" customHeight="1" x14ac:dyDescent="0.25">
      <c r="A338" s="26">
        <v>332</v>
      </c>
      <c r="B338" s="40" t="s">
        <v>337</v>
      </c>
      <c r="C338" s="26" t="s">
        <v>917</v>
      </c>
      <c r="D338" s="40" t="s">
        <v>329</v>
      </c>
      <c r="E338" s="40" t="s">
        <v>141</v>
      </c>
      <c r="F338" s="45" t="s">
        <v>925</v>
      </c>
      <c r="G338" s="11">
        <v>25000</v>
      </c>
      <c r="H338" s="46">
        <v>0</v>
      </c>
      <c r="I338" s="11">
        <v>25</v>
      </c>
      <c r="J338" s="43">
        <v>717.5</v>
      </c>
      <c r="K338" s="29">
        <f t="shared" si="47"/>
        <v>1774.9999999999998</v>
      </c>
      <c r="L338" s="19">
        <f t="shared" si="48"/>
        <v>275</v>
      </c>
      <c r="M338" s="35">
        <v>760</v>
      </c>
      <c r="N338" s="11">
        <f t="shared" si="49"/>
        <v>1772.5000000000002</v>
      </c>
      <c r="O338" s="11"/>
      <c r="P338" s="11">
        <f t="shared" si="50"/>
        <v>1477.5</v>
      </c>
      <c r="Q338" s="11">
        <f t="shared" si="42"/>
        <v>1502.5</v>
      </c>
      <c r="R338" s="11">
        <f t="shared" si="43"/>
        <v>3822.5</v>
      </c>
      <c r="S338" s="107">
        <f t="shared" si="46"/>
        <v>23497.5</v>
      </c>
      <c r="T338" s="20" t="s">
        <v>45</v>
      </c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  <c r="JC338" s="71"/>
      <c r="JD338" s="71"/>
      <c r="JE338" s="71"/>
      <c r="JF338" s="71"/>
      <c r="JG338" s="71"/>
      <c r="JH338" s="71"/>
      <c r="JI338" s="71"/>
      <c r="JJ338" s="71"/>
      <c r="JK338" s="71"/>
      <c r="JL338" s="71"/>
      <c r="JM338" s="71"/>
    </row>
    <row r="339" spans="1:273" s="44" customFormat="1" ht="22.5" customHeight="1" x14ac:dyDescent="0.25">
      <c r="A339" s="26">
        <v>333</v>
      </c>
      <c r="B339" s="40" t="s">
        <v>339</v>
      </c>
      <c r="C339" s="26" t="s">
        <v>917</v>
      </c>
      <c r="D339" s="40" t="s">
        <v>338</v>
      </c>
      <c r="E339" s="40" t="s">
        <v>141</v>
      </c>
      <c r="F339" s="45" t="s">
        <v>925</v>
      </c>
      <c r="G339" s="11">
        <v>25000</v>
      </c>
      <c r="H339" s="46">
        <v>0</v>
      </c>
      <c r="I339" s="11">
        <v>25</v>
      </c>
      <c r="J339" s="43">
        <v>717.5</v>
      </c>
      <c r="K339" s="29">
        <f t="shared" si="47"/>
        <v>1774.9999999999998</v>
      </c>
      <c r="L339" s="19">
        <f t="shared" si="48"/>
        <v>275</v>
      </c>
      <c r="M339" s="35">
        <v>760</v>
      </c>
      <c r="N339" s="11">
        <f t="shared" si="49"/>
        <v>1772.5000000000002</v>
      </c>
      <c r="O339" s="11"/>
      <c r="P339" s="11">
        <f t="shared" si="50"/>
        <v>1477.5</v>
      </c>
      <c r="Q339" s="11">
        <f t="shared" si="42"/>
        <v>1502.5</v>
      </c>
      <c r="R339" s="11">
        <f t="shared" si="43"/>
        <v>3822.5</v>
      </c>
      <c r="S339" s="107">
        <f t="shared" si="46"/>
        <v>23497.5</v>
      </c>
      <c r="T339" s="20" t="s">
        <v>45</v>
      </c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  <c r="JC339" s="71"/>
      <c r="JD339" s="71"/>
      <c r="JE339" s="71"/>
      <c r="JF339" s="71"/>
      <c r="JG339" s="71"/>
      <c r="JH339" s="71"/>
      <c r="JI339" s="71"/>
      <c r="JJ339" s="71"/>
      <c r="JK339" s="71"/>
      <c r="JL339" s="71"/>
      <c r="JM339" s="71"/>
    </row>
    <row r="340" spans="1:273" s="44" customFormat="1" ht="22.5" customHeight="1" x14ac:dyDescent="0.25">
      <c r="A340" s="26">
        <v>334</v>
      </c>
      <c r="B340" s="40" t="s">
        <v>345</v>
      </c>
      <c r="C340" s="26" t="s">
        <v>917</v>
      </c>
      <c r="D340" s="40" t="s">
        <v>344</v>
      </c>
      <c r="E340" s="40" t="s">
        <v>70</v>
      </c>
      <c r="F340" s="45" t="s">
        <v>925</v>
      </c>
      <c r="G340" s="11">
        <v>25000</v>
      </c>
      <c r="H340" s="46">
        <v>0</v>
      </c>
      <c r="I340" s="11">
        <v>25</v>
      </c>
      <c r="J340" s="43">
        <v>717.5</v>
      </c>
      <c r="K340" s="29">
        <f t="shared" si="47"/>
        <v>1774.9999999999998</v>
      </c>
      <c r="L340" s="19">
        <f t="shared" si="48"/>
        <v>275</v>
      </c>
      <c r="M340" s="35">
        <v>760</v>
      </c>
      <c r="N340" s="11">
        <f t="shared" si="49"/>
        <v>1772.5000000000002</v>
      </c>
      <c r="O340" s="11"/>
      <c r="P340" s="11">
        <f t="shared" si="50"/>
        <v>1477.5</v>
      </c>
      <c r="Q340" s="11">
        <f t="shared" si="42"/>
        <v>1502.5</v>
      </c>
      <c r="R340" s="11">
        <f t="shared" si="43"/>
        <v>3822.5</v>
      </c>
      <c r="S340" s="107">
        <f t="shared" si="46"/>
        <v>23497.5</v>
      </c>
      <c r="T340" s="20" t="s">
        <v>45</v>
      </c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  <c r="JC340" s="71"/>
      <c r="JD340" s="71"/>
      <c r="JE340" s="71"/>
      <c r="JF340" s="71"/>
      <c r="JG340" s="71"/>
      <c r="JH340" s="71"/>
      <c r="JI340" s="71"/>
      <c r="JJ340" s="71"/>
      <c r="JK340" s="71"/>
      <c r="JL340" s="71"/>
      <c r="JM340" s="71"/>
    </row>
    <row r="341" spans="1:273" s="44" customFormat="1" ht="22.5" customHeight="1" x14ac:dyDescent="0.25">
      <c r="A341" s="26">
        <v>335</v>
      </c>
      <c r="B341" s="40" t="s">
        <v>347</v>
      </c>
      <c r="C341" s="26" t="s">
        <v>918</v>
      </c>
      <c r="D341" s="40" t="s">
        <v>346</v>
      </c>
      <c r="E341" s="40" t="s">
        <v>70</v>
      </c>
      <c r="F341" s="45" t="s">
        <v>925</v>
      </c>
      <c r="G341" s="11">
        <v>25000</v>
      </c>
      <c r="H341" s="46">
        <v>0</v>
      </c>
      <c r="I341" s="11">
        <v>25</v>
      </c>
      <c r="J341" s="43">
        <v>717.5</v>
      </c>
      <c r="K341" s="29">
        <f t="shared" si="47"/>
        <v>1774.9999999999998</v>
      </c>
      <c r="L341" s="19">
        <f t="shared" si="48"/>
        <v>275</v>
      </c>
      <c r="M341" s="35">
        <v>760</v>
      </c>
      <c r="N341" s="11">
        <f t="shared" si="49"/>
        <v>1772.5000000000002</v>
      </c>
      <c r="O341" s="11"/>
      <c r="P341" s="11">
        <f t="shared" si="50"/>
        <v>1477.5</v>
      </c>
      <c r="Q341" s="11">
        <f t="shared" si="42"/>
        <v>1502.5</v>
      </c>
      <c r="R341" s="11">
        <f t="shared" si="43"/>
        <v>3822.5</v>
      </c>
      <c r="S341" s="107">
        <f t="shared" si="46"/>
        <v>23497.5</v>
      </c>
      <c r="T341" s="20" t="s">
        <v>45</v>
      </c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  <c r="JC341" s="71"/>
      <c r="JD341" s="71"/>
      <c r="JE341" s="71"/>
      <c r="JF341" s="71"/>
      <c r="JG341" s="71"/>
      <c r="JH341" s="71"/>
      <c r="JI341" s="71"/>
      <c r="JJ341" s="71"/>
      <c r="JK341" s="71"/>
      <c r="JL341" s="71"/>
      <c r="JM341" s="71"/>
    </row>
    <row r="342" spans="1:273" s="44" customFormat="1" ht="22.5" customHeight="1" x14ac:dyDescent="0.25">
      <c r="A342" s="26">
        <v>336</v>
      </c>
      <c r="B342" s="40" t="s">
        <v>407</v>
      </c>
      <c r="C342" s="26" t="s">
        <v>918</v>
      </c>
      <c r="D342" s="40" t="s">
        <v>406</v>
      </c>
      <c r="E342" s="40" t="s">
        <v>70</v>
      </c>
      <c r="F342" s="45" t="s">
        <v>925</v>
      </c>
      <c r="G342" s="11">
        <v>25000</v>
      </c>
      <c r="H342" s="46">
        <v>0</v>
      </c>
      <c r="I342" s="11">
        <v>25</v>
      </c>
      <c r="J342" s="43">
        <v>717.5</v>
      </c>
      <c r="K342" s="29">
        <f t="shared" si="47"/>
        <v>1774.9999999999998</v>
      </c>
      <c r="L342" s="19">
        <f t="shared" si="48"/>
        <v>275</v>
      </c>
      <c r="M342" s="35">
        <v>760</v>
      </c>
      <c r="N342" s="11">
        <f t="shared" si="49"/>
        <v>1772.5000000000002</v>
      </c>
      <c r="O342" s="11"/>
      <c r="P342" s="11">
        <f t="shared" si="50"/>
        <v>1477.5</v>
      </c>
      <c r="Q342" s="11">
        <f t="shared" si="42"/>
        <v>1502.5</v>
      </c>
      <c r="R342" s="11">
        <f t="shared" si="43"/>
        <v>3822.5</v>
      </c>
      <c r="S342" s="107">
        <f t="shared" si="46"/>
        <v>23497.5</v>
      </c>
      <c r="T342" s="20" t="s">
        <v>45</v>
      </c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  <c r="JC342" s="71"/>
      <c r="JD342" s="71"/>
      <c r="JE342" s="71"/>
      <c r="JF342" s="71"/>
      <c r="JG342" s="71"/>
      <c r="JH342" s="71"/>
      <c r="JI342" s="71"/>
      <c r="JJ342" s="71"/>
      <c r="JK342" s="71"/>
      <c r="JL342" s="71"/>
      <c r="JM342" s="71"/>
    </row>
    <row r="343" spans="1:273" s="44" customFormat="1" ht="22.5" customHeight="1" x14ac:dyDescent="0.25">
      <c r="A343" s="26">
        <v>337</v>
      </c>
      <c r="B343" s="40" t="s">
        <v>326</v>
      </c>
      <c r="C343" s="26" t="s">
        <v>917</v>
      </c>
      <c r="D343" s="40" t="s">
        <v>325</v>
      </c>
      <c r="E343" s="40" t="s">
        <v>394</v>
      </c>
      <c r="F343" s="45" t="s">
        <v>925</v>
      </c>
      <c r="G343" s="11">
        <v>46000</v>
      </c>
      <c r="H343" s="43">
        <v>1032.1400000000001</v>
      </c>
      <c r="I343" s="11">
        <v>25</v>
      </c>
      <c r="J343" s="43">
        <v>1320.2</v>
      </c>
      <c r="K343" s="29">
        <f t="shared" si="47"/>
        <v>3265.9999999999995</v>
      </c>
      <c r="L343" s="19">
        <f t="shared" si="48"/>
        <v>506.00000000000006</v>
      </c>
      <c r="M343" s="35">
        <v>1398.4</v>
      </c>
      <c r="N343" s="11">
        <f t="shared" si="49"/>
        <v>3261.4</v>
      </c>
      <c r="O343" s="11"/>
      <c r="P343" s="11">
        <f t="shared" si="50"/>
        <v>2718.6000000000004</v>
      </c>
      <c r="Q343" s="11">
        <f t="shared" ref="Q343:Q406" si="51">+H343+I343+J343+M343+O343</f>
        <v>3775.7400000000002</v>
      </c>
      <c r="R343" s="11">
        <f t="shared" ref="R343:R406" si="52">+K343+L343+N343</f>
        <v>7033.4</v>
      </c>
      <c r="S343" s="107">
        <f t="shared" si="46"/>
        <v>42224.26</v>
      </c>
      <c r="T343" s="20" t="s">
        <v>45</v>
      </c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  <c r="JC343" s="71"/>
      <c r="JD343" s="71"/>
      <c r="JE343" s="71"/>
      <c r="JF343" s="71"/>
      <c r="JG343" s="71"/>
      <c r="JH343" s="71"/>
      <c r="JI343" s="71"/>
      <c r="JJ343" s="71"/>
      <c r="JK343" s="71"/>
      <c r="JL343" s="71"/>
      <c r="JM343" s="71"/>
    </row>
    <row r="344" spans="1:273" s="44" customFormat="1" ht="22.5" customHeight="1" x14ac:dyDescent="0.25">
      <c r="A344" s="26">
        <v>338</v>
      </c>
      <c r="B344" s="40" t="s">
        <v>968</v>
      </c>
      <c r="C344" s="26" t="s">
        <v>917</v>
      </c>
      <c r="D344" s="40" t="s">
        <v>325</v>
      </c>
      <c r="E344" s="40" t="s">
        <v>969</v>
      </c>
      <c r="F344" s="45" t="s">
        <v>925</v>
      </c>
      <c r="G344" s="11">
        <v>25000</v>
      </c>
      <c r="H344" s="46">
        <v>0</v>
      </c>
      <c r="I344" s="11">
        <v>25</v>
      </c>
      <c r="J344" s="43">
        <v>717.5</v>
      </c>
      <c r="K344" s="29">
        <f t="shared" si="47"/>
        <v>1774.9999999999998</v>
      </c>
      <c r="L344" s="19">
        <f t="shared" si="48"/>
        <v>275</v>
      </c>
      <c r="M344" s="35">
        <v>760</v>
      </c>
      <c r="N344" s="11">
        <f t="shared" si="49"/>
        <v>1772.5000000000002</v>
      </c>
      <c r="O344" s="11"/>
      <c r="P344" s="11">
        <f t="shared" si="50"/>
        <v>1477.5</v>
      </c>
      <c r="Q344" s="11">
        <f t="shared" si="51"/>
        <v>1502.5</v>
      </c>
      <c r="R344" s="11">
        <f t="shared" si="52"/>
        <v>3822.5</v>
      </c>
      <c r="S344" s="107">
        <f t="shared" si="46"/>
        <v>23497.5</v>
      </c>
      <c r="T344" s="20" t="s">
        <v>45</v>
      </c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  <c r="JC344" s="71"/>
      <c r="JD344" s="71"/>
      <c r="JE344" s="71"/>
      <c r="JF344" s="71"/>
      <c r="JG344" s="71"/>
      <c r="JH344" s="71"/>
      <c r="JI344" s="71"/>
      <c r="JJ344" s="71"/>
      <c r="JK344" s="71"/>
      <c r="JL344" s="71"/>
      <c r="JM344" s="71"/>
    </row>
    <row r="345" spans="1:273" s="44" customFormat="1" ht="22.5" customHeight="1" x14ac:dyDescent="0.25">
      <c r="A345" s="26">
        <v>339</v>
      </c>
      <c r="B345" s="40" t="s">
        <v>999</v>
      </c>
      <c r="C345" s="26" t="s">
        <v>917</v>
      </c>
      <c r="D345" s="40" t="s">
        <v>1000</v>
      </c>
      <c r="E345" s="40" t="s">
        <v>969</v>
      </c>
      <c r="F345" s="45" t="s">
        <v>925</v>
      </c>
      <c r="G345" s="11">
        <v>25000</v>
      </c>
      <c r="H345" s="46">
        <v>0</v>
      </c>
      <c r="I345" s="11">
        <v>25</v>
      </c>
      <c r="J345" s="43">
        <v>717.5</v>
      </c>
      <c r="K345" s="29">
        <f t="shared" si="47"/>
        <v>1774.9999999999998</v>
      </c>
      <c r="L345" s="19">
        <f t="shared" si="48"/>
        <v>275</v>
      </c>
      <c r="M345" s="35">
        <v>760</v>
      </c>
      <c r="N345" s="11">
        <f t="shared" si="49"/>
        <v>1772.5000000000002</v>
      </c>
      <c r="O345" s="11"/>
      <c r="P345" s="11">
        <f t="shared" si="50"/>
        <v>1477.5</v>
      </c>
      <c r="Q345" s="11">
        <f t="shared" si="51"/>
        <v>1502.5</v>
      </c>
      <c r="R345" s="11">
        <f t="shared" si="52"/>
        <v>3822.5</v>
      </c>
      <c r="S345" s="107">
        <f t="shared" si="46"/>
        <v>23497.5</v>
      </c>
      <c r="T345" s="20" t="s">
        <v>45</v>
      </c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  <c r="JC345" s="71"/>
      <c r="JD345" s="71"/>
      <c r="JE345" s="71"/>
      <c r="JF345" s="71"/>
      <c r="JG345" s="71"/>
      <c r="JH345" s="71"/>
      <c r="JI345" s="71"/>
      <c r="JJ345" s="71"/>
      <c r="JK345" s="71"/>
      <c r="JL345" s="71"/>
      <c r="JM345" s="71"/>
    </row>
    <row r="346" spans="1:273" s="44" customFormat="1" ht="22.5" customHeight="1" x14ac:dyDescent="0.25">
      <c r="A346" s="26">
        <v>340</v>
      </c>
      <c r="B346" s="40" t="s">
        <v>1077</v>
      </c>
      <c r="C346" s="26" t="s">
        <v>918</v>
      </c>
      <c r="D346" s="40" t="s">
        <v>1000</v>
      </c>
      <c r="E346" s="40" t="s">
        <v>969</v>
      </c>
      <c r="F346" s="45" t="s">
        <v>925</v>
      </c>
      <c r="G346" s="11">
        <v>25000</v>
      </c>
      <c r="H346" s="46">
        <v>0</v>
      </c>
      <c r="I346" s="11">
        <v>25</v>
      </c>
      <c r="J346" s="43">
        <v>717.5</v>
      </c>
      <c r="K346" s="29">
        <f t="shared" si="47"/>
        <v>1774.9999999999998</v>
      </c>
      <c r="L346" s="19">
        <f t="shared" si="48"/>
        <v>275</v>
      </c>
      <c r="M346" s="35">
        <v>760</v>
      </c>
      <c r="N346" s="11">
        <f t="shared" si="49"/>
        <v>1772.5000000000002</v>
      </c>
      <c r="O346" s="11"/>
      <c r="P346" s="11">
        <f t="shared" si="50"/>
        <v>1477.5</v>
      </c>
      <c r="Q346" s="11">
        <f t="shared" si="51"/>
        <v>1502.5</v>
      </c>
      <c r="R346" s="11">
        <f t="shared" si="52"/>
        <v>3822.5</v>
      </c>
      <c r="S346" s="107">
        <f t="shared" si="46"/>
        <v>23497.5</v>
      </c>
      <c r="T346" s="20" t="s">
        <v>45</v>
      </c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  <c r="JC346" s="71"/>
      <c r="JD346" s="71"/>
      <c r="JE346" s="71"/>
      <c r="JF346" s="71"/>
      <c r="JG346" s="71"/>
      <c r="JH346" s="71"/>
      <c r="JI346" s="71"/>
      <c r="JJ346" s="71"/>
      <c r="JK346" s="71"/>
      <c r="JL346" s="71"/>
      <c r="JM346" s="71"/>
    </row>
    <row r="347" spans="1:273" s="44" customFormat="1" ht="22.5" customHeight="1" x14ac:dyDescent="0.25">
      <c r="A347" s="26">
        <v>341</v>
      </c>
      <c r="B347" s="40" t="s">
        <v>1084</v>
      </c>
      <c r="C347" s="26" t="s">
        <v>917</v>
      </c>
      <c r="D347" s="40" t="s">
        <v>1000</v>
      </c>
      <c r="E347" s="40" t="s">
        <v>195</v>
      </c>
      <c r="F347" s="45" t="s">
        <v>921</v>
      </c>
      <c r="G347" s="11">
        <v>16000</v>
      </c>
      <c r="H347" s="46">
        <v>0</v>
      </c>
      <c r="I347" s="11">
        <v>25</v>
      </c>
      <c r="J347" s="43">
        <v>459.2</v>
      </c>
      <c r="K347" s="29">
        <f t="shared" si="47"/>
        <v>1136</v>
      </c>
      <c r="L347" s="19">
        <f t="shared" si="48"/>
        <v>176.00000000000003</v>
      </c>
      <c r="M347" s="35">
        <v>486.4</v>
      </c>
      <c r="N347" s="11">
        <f t="shared" si="49"/>
        <v>1134.4000000000001</v>
      </c>
      <c r="O347" s="11"/>
      <c r="P347" s="11">
        <f t="shared" si="50"/>
        <v>945.59999999999991</v>
      </c>
      <c r="Q347" s="11">
        <f t="shared" si="51"/>
        <v>970.59999999999991</v>
      </c>
      <c r="R347" s="11">
        <f t="shared" si="52"/>
        <v>2446.4</v>
      </c>
      <c r="S347" s="107">
        <f t="shared" si="46"/>
        <v>15029.4</v>
      </c>
      <c r="T347" s="20" t="s">
        <v>45</v>
      </c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  <c r="JC347" s="71"/>
      <c r="JD347" s="71"/>
      <c r="JE347" s="71"/>
      <c r="JF347" s="71"/>
      <c r="JG347" s="71"/>
      <c r="JH347" s="71"/>
      <c r="JI347" s="71"/>
      <c r="JJ347" s="71"/>
      <c r="JK347" s="71"/>
      <c r="JL347" s="71"/>
      <c r="JM347" s="71"/>
    </row>
    <row r="348" spans="1:273" s="44" customFormat="1" ht="22.5" customHeight="1" x14ac:dyDescent="0.25">
      <c r="A348" s="26">
        <v>342</v>
      </c>
      <c r="B348" s="40" t="s">
        <v>328</v>
      </c>
      <c r="C348" s="26" t="s">
        <v>917</v>
      </c>
      <c r="D348" s="40" t="s">
        <v>327</v>
      </c>
      <c r="E348" s="40" t="s">
        <v>70</v>
      </c>
      <c r="F348" s="45" t="s">
        <v>925</v>
      </c>
      <c r="G348" s="11">
        <v>25000</v>
      </c>
      <c r="H348" s="46">
        <v>0</v>
      </c>
      <c r="I348" s="11">
        <v>25</v>
      </c>
      <c r="J348" s="43">
        <v>717.5</v>
      </c>
      <c r="K348" s="29">
        <f t="shared" si="47"/>
        <v>1774.9999999999998</v>
      </c>
      <c r="L348" s="19">
        <f t="shared" si="48"/>
        <v>275</v>
      </c>
      <c r="M348" s="35">
        <v>760</v>
      </c>
      <c r="N348" s="11">
        <f t="shared" si="49"/>
        <v>1772.5000000000002</v>
      </c>
      <c r="O348" s="11"/>
      <c r="P348" s="11">
        <f t="shared" si="50"/>
        <v>1477.5</v>
      </c>
      <c r="Q348" s="11">
        <f t="shared" si="51"/>
        <v>1502.5</v>
      </c>
      <c r="R348" s="11">
        <f t="shared" si="52"/>
        <v>3822.5</v>
      </c>
      <c r="S348" s="107">
        <f t="shared" si="46"/>
        <v>23497.5</v>
      </c>
      <c r="T348" s="20" t="s">
        <v>45</v>
      </c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  <c r="JC348" s="71"/>
      <c r="JD348" s="71"/>
      <c r="JE348" s="71"/>
      <c r="JF348" s="71"/>
      <c r="JG348" s="71"/>
      <c r="JH348" s="71"/>
      <c r="JI348" s="71"/>
      <c r="JJ348" s="71"/>
      <c r="JK348" s="71"/>
      <c r="JL348" s="71"/>
      <c r="JM348" s="71"/>
    </row>
    <row r="349" spans="1:273" s="44" customFormat="1" ht="22.5" customHeight="1" x14ac:dyDescent="0.25">
      <c r="A349" s="26">
        <v>343</v>
      </c>
      <c r="B349" s="40" t="s">
        <v>1035</v>
      </c>
      <c r="C349" s="26" t="s">
        <v>917</v>
      </c>
      <c r="D349" s="40" t="s">
        <v>327</v>
      </c>
      <c r="E349" s="40" t="s">
        <v>971</v>
      </c>
      <c r="F349" s="45" t="s">
        <v>925</v>
      </c>
      <c r="G349" s="11">
        <v>25000</v>
      </c>
      <c r="H349" s="46">
        <v>0</v>
      </c>
      <c r="I349" s="11">
        <v>25</v>
      </c>
      <c r="J349" s="43">
        <v>717.5</v>
      </c>
      <c r="K349" s="29">
        <f t="shared" si="47"/>
        <v>1774.9999999999998</v>
      </c>
      <c r="L349" s="19">
        <f t="shared" si="48"/>
        <v>275</v>
      </c>
      <c r="M349" s="35">
        <v>760</v>
      </c>
      <c r="N349" s="11">
        <f t="shared" si="49"/>
        <v>1772.5000000000002</v>
      </c>
      <c r="O349" s="11"/>
      <c r="P349" s="11">
        <f t="shared" si="50"/>
        <v>1477.5</v>
      </c>
      <c r="Q349" s="11">
        <f t="shared" si="51"/>
        <v>1502.5</v>
      </c>
      <c r="R349" s="11">
        <f t="shared" si="52"/>
        <v>3822.5</v>
      </c>
      <c r="S349" s="107">
        <f t="shared" si="46"/>
        <v>23497.5</v>
      </c>
      <c r="T349" s="20" t="s">
        <v>45</v>
      </c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  <c r="JC349" s="71"/>
      <c r="JD349" s="71"/>
      <c r="JE349" s="71"/>
      <c r="JF349" s="71"/>
      <c r="JG349" s="71"/>
      <c r="JH349" s="71"/>
      <c r="JI349" s="71"/>
      <c r="JJ349" s="71"/>
      <c r="JK349" s="71"/>
      <c r="JL349" s="71"/>
      <c r="JM349" s="71"/>
    </row>
    <row r="350" spans="1:273" s="44" customFormat="1" ht="22.5" customHeight="1" x14ac:dyDescent="0.25">
      <c r="A350" s="26">
        <v>344</v>
      </c>
      <c r="B350" s="40" t="s">
        <v>1061</v>
      </c>
      <c r="C350" s="26" t="s">
        <v>917</v>
      </c>
      <c r="D350" s="40" t="s">
        <v>1060</v>
      </c>
      <c r="E350" s="40" t="s">
        <v>108</v>
      </c>
      <c r="F350" s="45" t="s">
        <v>925</v>
      </c>
      <c r="G350" s="11">
        <v>25000</v>
      </c>
      <c r="H350" s="46">
        <v>0</v>
      </c>
      <c r="I350" s="11">
        <v>25</v>
      </c>
      <c r="J350" s="43">
        <v>717.5</v>
      </c>
      <c r="K350" s="29">
        <f t="shared" si="47"/>
        <v>1774.9999999999998</v>
      </c>
      <c r="L350" s="19">
        <f t="shared" si="48"/>
        <v>275</v>
      </c>
      <c r="M350" s="35">
        <v>760</v>
      </c>
      <c r="N350" s="11">
        <f t="shared" si="49"/>
        <v>1772.5000000000002</v>
      </c>
      <c r="O350" s="11"/>
      <c r="P350" s="11">
        <f t="shared" si="50"/>
        <v>1477.5</v>
      </c>
      <c r="Q350" s="11">
        <f t="shared" si="51"/>
        <v>1502.5</v>
      </c>
      <c r="R350" s="11">
        <f t="shared" si="52"/>
        <v>3822.5</v>
      </c>
      <c r="S350" s="107">
        <f t="shared" si="46"/>
        <v>23497.5</v>
      </c>
      <c r="T350" s="20" t="s">
        <v>45</v>
      </c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  <c r="JC350" s="71"/>
      <c r="JD350" s="71"/>
      <c r="JE350" s="71"/>
      <c r="JF350" s="71"/>
      <c r="JG350" s="71"/>
      <c r="JH350" s="71"/>
      <c r="JI350" s="71"/>
      <c r="JJ350" s="71"/>
      <c r="JK350" s="71"/>
      <c r="JL350" s="71"/>
      <c r="JM350" s="71"/>
    </row>
    <row r="351" spans="1:273" s="44" customFormat="1" ht="22.5" customHeight="1" x14ac:dyDescent="0.25">
      <c r="A351" s="26">
        <v>345</v>
      </c>
      <c r="B351" s="40" t="s">
        <v>1046</v>
      </c>
      <c r="C351" s="26" t="s">
        <v>917</v>
      </c>
      <c r="D351" s="40" t="s">
        <v>1045</v>
      </c>
      <c r="E351" s="40" t="s">
        <v>70</v>
      </c>
      <c r="F351" s="45" t="s">
        <v>925</v>
      </c>
      <c r="G351" s="11">
        <v>25000</v>
      </c>
      <c r="H351" s="46">
        <v>0</v>
      </c>
      <c r="I351" s="11">
        <v>25</v>
      </c>
      <c r="J351" s="43">
        <v>717.5</v>
      </c>
      <c r="K351" s="29">
        <f t="shared" si="47"/>
        <v>1774.9999999999998</v>
      </c>
      <c r="L351" s="19">
        <f t="shared" si="48"/>
        <v>275</v>
      </c>
      <c r="M351" s="35">
        <v>760</v>
      </c>
      <c r="N351" s="11">
        <f t="shared" si="49"/>
        <v>1772.5000000000002</v>
      </c>
      <c r="O351" s="11"/>
      <c r="P351" s="11">
        <f t="shared" si="50"/>
        <v>1477.5</v>
      </c>
      <c r="Q351" s="11">
        <f t="shared" si="51"/>
        <v>1502.5</v>
      </c>
      <c r="R351" s="11">
        <f t="shared" si="52"/>
        <v>3822.5</v>
      </c>
      <c r="S351" s="107">
        <f t="shared" si="46"/>
        <v>23497.5</v>
      </c>
      <c r="T351" s="20" t="s">
        <v>45</v>
      </c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  <c r="JC351" s="71"/>
      <c r="JD351" s="71"/>
      <c r="JE351" s="71"/>
      <c r="JF351" s="71"/>
      <c r="JG351" s="71"/>
      <c r="JH351" s="71"/>
      <c r="JI351" s="71"/>
      <c r="JJ351" s="71"/>
      <c r="JK351" s="71"/>
      <c r="JL351" s="71"/>
      <c r="JM351" s="71"/>
    </row>
    <row r="352" spans="1:273" s="44" customFormat="1" ht="22.5" customHeight="1" x14ac:dyDescent="0.25">
      <c r="A352" s="26">
        <v>346</v>
      </c>
      <c r="B352" s="40" t="s">
        <v>1093</v>
      </c>
      <c r="C352" s="26" t="s">
        <v>918</v>
      </c>
      <c r="D352" s="40" t="s">
        <v>1109</v>
      </c>
      <c r="E352" s="40" t="s">
        <v>70</v>
      </c>
      <c r="F352" s="45" t="s">
        <v>921</v>
      </c>
      <c r="G352" s="18">
        <v>25000</v>
      </c>
      <c r="H352" s="57">
        <v>0</v>
      </c>
      <c r="I352" s="11">
        <v>25</v>
      </c>
      <c r="J352" s="52">
        <v>717.5</v>
      </c>
      <c r="K352" s="30">
        <f t="shared" si="47"/>
        <v>1774.9999999999998</v>
      </c>
      <c r="L352" s="19">
        <f t="shared" si="48"/>
        <v>275</v>
      </c>
      <c r="M352" s="36">
        <v>760</v>
      </c>
      <c r="N352" s="18">
        <f t="shared" si="49"/>
        <v>1772.5000000000002</v>
      </c>
      <c r="O352" s="18"/>
      <c r="P352" s="18">
        <f t="shared" si="50"/>
        <v>1477.5</v>
      </c>
      <c r="Q352" s="11">
        <f t="shared" si="51"/>
        <v>1502.5</v>
      </c>
      <c r="R352" s="18">
        <f t="shared" si="52"/>
        <v>3822.5</v>
      </c>
      <c r="S352" s="109">
        <f t="shared" si="46"/>
        <v>23497.5</v>
      </c>
      <c r="T352" s="20" t="s">
        <v>45</v>
      </c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  <c r="JC352" s="71"/>
      <c r="JD352" s="71"/>
      <c r="JE352" s="71"/>
      <c r="JF352" s="71"/>
      <c r="JG352" s="71"/>
      <c r="JH352" s="71"/>
      <c r="JI352" s="71"/>
      <c r="JJ352" s="71"/>
      <c r="JK352" s="71"/>
      <c r="JL352" s="71"/>
      <c r="JM352" s="71"/>
    </row>
    <row r="353" spans="1:273" s="44" customFormat="1" ht="22.5" customHeight="1" x14ac:dyDescent="0.25">
      <c r="A353" s="26">
        <v>347</v>
      </c>
      <c r="B353" s="40" t="s">
        <v>1122</v>
      </c>
      <c r="C353" s="26" t="s">
        <v>917</v>
      </c>
      <c r="D353" s="40" t="s">
        <v>1121</v>
      </c>
      <c r="E353" s="40" t="s">
        <v>121</v>
      </c>
      <c r="F353" s="45" t="s">
        <v>921</v>
      </c>
      <c r="G353" s="18">
        <v>25000</v>
      </c>
      <c r="H353" s="57">
        <v>0</v>
      </c>
      <c r="I353" s="11">
        <v>25</v>
      </c>
      <c r="J353" s="52">
        <v>717.5</v>
      </c>
      <c r="K353" s="30">
        <f t="shared" si="47"/>
        <v>1774.9999999999998</v>
      </c>
      <c r="L353" s="19">
        <f t="shared" si="48"/>
        <v>275</v>
      </c>
      <c r="M353" s="36">
        <v>760</v>
      </c>
      <c r="N353" s="18">
        <f t="shared" si="49"/>
        <v>1772.5000000000002</v>
      </c>
      <c r="O353" s="18"/>
      <c r="P353" s="18">
        <f t="shared" si="50"/>
        <v>1477.5</v>
      </c>
      <c r="Q353" s="11">
        <f t="shared" si="51"/>
        <v>1502.5</v>
      </c>
      <c r="R353" s="18">
        <f t="shared" si="52"/>
        <v>3822.5</v>
      </c>
      <c r="S353" s="109">
        <f t="shared" si="46"/>
        <v>23497.5</v>
      </c>
      <c r="T353" s="20" t="s">
        <v>45</v>
      </c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  <c r="JC353" s="71"/>
      <c r="JD353" s="71"/>
      <c r="JE353" s="71"/>
      <c r="JF353" s="71"/>
      <c r="JG353" s="71"/>
      <c r="JH353" s="71"/>
      <c r="JI353" s="71"/>
      <c r="JJ353" s="71"/>
      <c r="JK353" s="71"/>
      <c r="JL353" s="71"/>
      <c r="JM353" s="71"/>
    </row>
    <row r="354" spans="1:273" s="44" customFormat="1" ht="22.5" customHeight="1" x14ac:dyDescent="0.25">
      <c r="A354" s="26">
        <v>348</v>
      </c>
      <c r="B354" s="40" t="s">
        <v>58</v>
      </c>
      <c r="C354" s="26" t="s">
        <v>917</v>
      </c>
      <c r="D354" s="40" t="s">
        <v>154</v>
      </c>
      <c r="E354" s="40" t="s">
        <v>68</v>
      </c>
      <c r="F354" s="45" t="s">
        <v>926</v>
      </c>
      <c r="G354" s="11">
        <v>45000</v>
      </c>
      <c r="H354" s="43">
        <v>1148.33</v>
      </c>
      <c r="I354" s="11">
        <v>25</v>
      </c>
      <c r="J354" s="43">
        <v>1291.5</v>
      </c>
      <c r="K354" s="29">
        <f t="shared" si="47"/>
        <v>3194.9999999999995</v>
      </c>
      <c r="L354" s="19">
        <f t="shared" si="48"/>
        <v>495.00000000000006</v>
      </c>
      <c r="M354" s="35">
        <v>1368</v>
      </c>
      <c r="N354" s="11">
        <f t="shared" si="49"/>
        <v>3190.5</v>
      </c>
      <c r="O354" s="11"/>
      <c r="P354" s="11">
        <f t="shared" si="50"/>
        <v>2659.5</v>
      </c>
      <c r="Q354" s="11">
        <f t="shared" si="51"/>
        <v>3832.83</v>
      </c>
      <c r="R354" s="11">
        <f t="shared" si="52"/>
        <v>6880.5</v>
      </c>
      <c r="S354" s="107">
        <f t="shared" si="46"/>
        <v>41167.17</v>
      </c>
      <c r="T354" s="20" t="s">
        <v>45</v>
      </c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  <c r="JC354" s="71"/>
      <c r="JD354" s="71"/>
      <c r="JE354" s="71"/>
      <c r="JF354" s="71"/>
      <c r="JG354" s="71"/>
      <c r="JH354" s="71"/>
      <c r="JI354" s="71"/>
      <c r="JJ354" s="71"/>
      <c r="JK354" s="71"/>
      <c r="JL354" s="71"/>
      <c r="JM354" s="71"/>
    </row>
    <row r="355" spans="1:273" s="44" customFormat="1" ht="22.5" customHeight="1" x14ac:dyDescent="0.25">
      <c r="A355" s="26">
        <v>349</v>
      </c>
      <c r="B355" s="40" t="s">
        <v>853</v>
      </c>
      <c r="C355" s="26" t="s">
        <v>918</v>
      </c>
      <c r="D355" s="40" t="s">
        <v>154</v>
      </c>
      <c r="E355" s="40" t="s">
        <v>141</v>
      </c>
      <c r="F355" s="45" t="s">
        <v>926</v>
      </c>
      <c r="G355" s="11">
        <v>25000</v>
      </c>
      <c r="H355" s="46">
        <v>0</v>
      </c>
      <c r="I355" s="11">
        <v>25</v>
      </c>
      <c r="J355" s="43">
        <v>717.5</v>
      </c>
      <c r="K355" s="29">
        <f t="shared" si="47"/>
        <v>1774.9999999999998</v>
      </c>
      <c r="L355" s="19">
        <f t="shared" si="48"/>
        <v>275</v>
      </c>
      <c r="M355" s="35">
        <v>760</v>
      </c>
      <c r="N355" s="11">
        <f t="shared" si="49"/>
        <v>1772.5000000000002</v>
      </c>
      <c r="O355" s="11"/>
      <c r="P355" s="11">
        <f t="shared" si="50"/>
        <v>1477.5</v>
      </c>
      <c r="Q355" s="11">
        <f t="shared" si="51"/>
        <v>1502.5</v>
      </c>
      <c r="R355" s="11">
        <f t="shared" si="52"/>
        <v>3822.5</v>
      </c>
      <c r="S355" s="107">
        <f t="shared" si="46"/>
        <v>23497.5</v>
      </c>
      <c r="T355" s="20" t="s">
        <v>45</v>
      </c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  <c r="JC355" s="71"/>
      <c r="JD355" s="71"/>
      <c r="JE355" s="71"/>
      <c r="JF355" s="71"/>
      <c r="JG355" s="71"/>
      <c r="JH355" s="71"/>
      <c r="JI355" s="71"/>
      <c r="JJ355" s="71"/>
      <c r="JK355" s="71"/>
      <c r="JL355" s="71"/>
      <c r="JM355" s="71"/>
    </row>
    <row r="356" spans="1:273" s="44" customFormat="1" ht="22.5" customHeight="1" x14ac:dyDescent="0.25">
      <c r="A356" s="26">
        <v>350</v>
      </c>
      <c r="B356" s="40" t="s">
        <v>854</v>
      </c>
      <c r="C356" s="26" t="s">
        <v>917</v>
      </c>
      <c r="D356" s="40" t="s">
        <v>154</v>
      </c>
      <c r="E356" s="40" t="s">
        <v>108</v>
      </c>
      <c r="F356" s="45" t="s">
        <v>926</v>
      </c>
      <c r="G356" s="11">
        <v>25000</v>
      </c>
      <c r="H356" s="46">
        <v>0</v>
      </c>
      <c r="I356" s="11">
        <v>25</v>
      </c>
      <c r="J356" s="43">
        <v>717.5</v>
      </c>
      <c r="K356" s="29">
        <f t="shared" si="47"/>
        <v>1774.9999999999998</v>
      </c>
      <c r="L356" s="19">
        <f t="shared" si="48"/>
        <v>275</v>
      </c>
      <c r="M356" s="35">
        <v>760</v>
      </c>
      <c r="N356" s="11">
        <f t="shared" si="49"/>
        <v>1772.5000000000002</v>
      </c>
      <c r="O356" s="11"/>
      <c r="P356" s="11">
        <f t="shared" si="50"/>
        <v>1477.5</v>
      </c>
      <c r="Q356" s="11">
        <f t="shared" si="51"/>
        <v>1502.5</v>
      </c>
      <c r="R356" s="11">
        <f t="shared" si="52"/>
        <v>3822.5</v>
      </c>
      <c r="S356" s="107">
        <f t="shared" si="46"/>
        <v>23497.5</v>
      </c>
      <c r="T356" s="20" t="s">
        <v>45</v>
      </c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  <c r="JC356" s="71"/>
      <c r="JD356" s="71"/>
      <c r="JE356" s="71"/>
      <c r="JF356" s="71"/>
      <c r="JG356" s="71"/>
      <c r="JH356" s="71"/>
      <c r="JI356" s="71"/>
      <c r="JJ356" s="71"/>
      <c r="JK356" s="71"/>
      <c r="JL356" s="71"/>
      <c r="JM356" s="71"/>
    </row>
    <row r="357" spans="1:273" s="44" customFormat="1" ht="22.5" customHeight="1" x14ac:dyDescent="0.25">
      <c r="A357" s="26">
        <v>351</v>
      </c>
      <c r="B357" s="40" t="s">
        <v>855</v>
      </c>
      <c r="C357" s="26" t="s">
        <v>917</v>
      </c>
      <c r="D357" s="40" t="s">
        <v>858</v>
      </c>
      <c r="E357" s="40" t="s">
        <v>175</v>
      </c>
      <c r="F357" s="45" t="s">
        <v>926</v>
      </c>
      <c r="G357" s="11">
        <v>50000</v>
      </c>
      <c r="H357" s="42">
        <v>1596.68</v>
      </c>
      <c r="I357" s="11">
        <v>25</v>
      </c>
      <c r="J357" s="43">
        <v>1435</v>
      </c>
      <c r="K357" s="29">
        <f t="shared" si="47"/>
        <v>3549.9999999999995</v>
      </c>
      <c r="L357" s="19">
        <f t="shared" si="48"/>
        <v>550</v>
      </c>
      <c r="M357" s="35">
        <v>1520</v>
      </c>
      <c r="N357" s="11">
        <f t="shared" si="49"/>
        <v>3545.0000000000005</v>
      </c>
      <c r="O357" s="11"/>
      <c r="P357" s="11">
        <f t="shared" si="50"/>
        <v>2955</v>
      </c>
      <c r="Q357" s="11">
        <f t="shared" si="51"/>
        <v>4576.68</v>
      </c>
      <c r="R357" s="11">
        <f t="shared" si="52"/>
        <v>7645</v>
      </c>
      <c r="S357" s="107">
        <f t="shared" si="46"/>
        <v>45423.32</v>
      </c>
      <c r="T357" s="20" t="s">
        <v>45</v>
      </c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  <c r="JC357" s="71"/>
      <c r="JD357" s="71"/>
      <c r="JE357" s="71"/>
      <c r="JF357" s="71"/>
      <c r="JG357" s="71"/>
      <c r="JH357" s="71"/>
      <c r="JI357" s="71"/>
      <c r="JJ357" s="71"/>
      <c r="JK357" s="71"/>
      <c r="JL357" s="71"/>
      <c r="JM357" s="71"/>
    </row>
    <row r="358" spans="1:273" s="44" customFormat="1" ht="22.5" customHeight="1" x14ac:dyDescent="0.25">
      <c r="A358" s="26">
        <v>352</v>
      </c>
      <c r="B358" s="40" t="s">
        <v>857</v>
      </c>
      <c r="C358" s="26" t="s">
        <v>917</v>
      </c>
      <c r="D358" s="40" t="s">
        <v>858</v>
      </c>
      <c r="E358" s="40" t="s">
        <v>166</v>
      </c>
      <c r="F358" s="45" t="s">
        <v>926</v>
      </c>
      <c r="G358" s="11">
        <v>61000</v>
      </c>
      <c r="H358" s="43">
        <v>3331.76</v>
      </c>
      <c r="I358" s="11">
        <v>25</v>
      </c>
      <c r="J358" s="43">
        <v>1750.7</v>
      </c>
      <c r="K358" s="29">
        <f t="shared" si="47"/>
        <v>4331</v>
      </c>
      <c r="L358" s="19">
        <f t="shared" si="48"/>
        <v>671.00000000000011</v>
      </c>
      <c r="M358" s="35">
        <v>1854.4</v>
      </c>
      <c r="N358" s="11">
        <f t="shared" si="49"/>
        <v>4324.9000000000005</v>
      </c>
      <c r="O358" s="11"/>
      <c r="P358" s="11">
        <f t="shared" si="50"/>
        <v>3605.1000000000004</v>
      </c>
      <c r="Q358" s="11">
        <f t="shared" si="51"/>
        <v>6961.8600000000006</v>
      </c>
      <c r="R358" s="11">
        <f t="shared" si="52"/>
        <v>9326.9000000000015</v>
      </c>
      <c r="S358" s="107">
        <f t="shared" si="46"/>
        <v>54038.14</v>
      </c>
      <c r="T358" s="20" t="s">
        <v>45</v>
      </c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  <c r="JC358" s="71"/>
      <c r="JD358" s="71"/>
      <c r="JE358" s="71"/>
      <c r="JF358" s="71"/>
      <c r="JG358" s="71"/>
      <c r="JH358" s="71"/>
      <c r="JI358" s="71"/>
      <c r="JJ358" s="71"/>
      <c r="JK358" s="71"/>
      <c r="JL358" s="71"/>
      <c r="JM358" s="71"/>
    </row>
    <row r="359" spans="1:273" s="61" customFormat="1" ht="22.5" customHeight="1" x14ac:dyDescent="0.25">
      <c r="A359" s="26">
        <v>353</v>
      </c>
      <c r="B359" s="40" t="s">
        <v>903</v>
      </c>
      <c r="C359" s="26" t="s">
        <v>917</v>
      </c>
      <c r="D359" s="40" t="s">
        <v>858</v>
      </c>
      <c r="E359" s="40" t="s">
        <v>904</v>
      </c>
      <c r="F359" s="45" t="s">
        <v>926</v>
      </c>
      <c r="G359" s="11">
        <v>46000</v>
      </c>
      <c r="H359" s="43">
        <v>774.82</v>
      </c>
      <c r="I359" s="11">
        <v>25</v>
      </c>
      <c r="J359" s="43">
        <v>1320.2</v>
      </c>
      <c r="K359" s="29">
        <f t="shared" si="47"/>
        <v>3265.9999999999995</v>
      </c>
      <c r="L359" s="19">
        <f t="shared" si="48"/>
        <v>506.00000000000006</v>
      </c>
      <c r="M359" s="35">
        <v>1398.4</v>
      </c>
      <c r="N359" s="11">
        <f t="shared" si="49"/>
        <v>3261.4</v>
      </c>
      <c r="O359" s="11"/>
      <c r="P359" s="11">
        <f t="shared" si="50"/>
        <v>2718.6000000000004</v>
      </c>
      <c r="Q359" s="11">
        <f t="shared" si="51"/>
        <v>3518.42</v>
      </c>
      <c r="R359" s="11">
        <f t="shared" si="52"/>
        <v>7033.4</v>
      </c>
      <c r="S359" s="107">
        <f t="shared" si="46"/>
        <v>42481.58</v>
      </c>
      <c r="T359" s="20" t="s">
        <v>45</v>
      </c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  <c r="IJ359" s="71"/>
      <c r="IK359" s="71"/>
      <c r="IL359" s="71"/>
      <c r="IM359" s="71"/>
      <c r="IN359" s="71"/>
      <c r="IO359" s="71"/>
      <c r="IP359" s="71"/>
      <c r="IQ359" s="71"/>
      <c r="IR359" s="71"/>
      <c r="IS359" s="71"/>
      <c r="IT359" s="71"/>
      <c r="IU359" s="71"/>
      <c r="IV359" s="71"/>
      <c r="IW359" s="71"/>
      <c r="IX359" s="71"/>
      <c r="IY359" s="71"/>
      <c r="IZ359" s="71"/>
      <c r="JA359" s="71"/>
      <c r="JB359" s="71"/>
      <c r="JC359" s="71"/>
      <c r="JD359" s="71"/>
      <c r="JE359" s="71"/>
      <c r="JF359" s="71"/>
      <c r="JG359" s="71"/>
      <c r="JH359" s="71"/>
      <c r="JI359" s="71"/>
      <c r="JJ359" s="71"/>
      <c r="JK359" s="71"/>
      <c r="JL359" s="71"/>
      <c r="JM359" s="71"/>
    </row>
    <row r="360" spans="1:273" s="44" customFormat="1" ht="22.5" customHeight="1" x14ac:dyDescent="0.25">
      <c r="A360" s="26">
        <v>354</v>
      </c>
      <c r="B360" s="40" t="s">
        <v>856</v>
      </c>
      <c r="C360" s="26" t="s">
        <v>917</v>
      </c>
      <c r="D360" s="40" t="s">
        <v>858</v>
      </c>
      <c r="E360" s="40" t="s">
        <v>37</v>
      </c>
      <c r="F360" s="45" t="s">
        <v>925</v>
      </c>
      <c r="G360" s="11">
        <v>25000</v>
      </c>
      <c r="H360" s="46">
        <v>0</v>
      </c>
      <c r="I360" s="11">
        <v>25</v>
      </c>
      <c r="J360" s="43">
        <v>717.5</v>
      </c>
      <c r="K360" s="29">
        <f t="shared" si="47"/>
        <v>1774.9999999999998</v>
      </c>
      <c r="L360" s="19">
        <f t="shared" si="48"/>
        <v>275</v>
      </c>
      <c r="M360" s="35">
        <v>760</v>
      </c>
      <c r="N360" s="11">
        <f t="shared" si="49"/>
        <v>1772.5000000000002</v>
      </c>
      <c r="O360" s="11"/>
      <c r="P360" s="11">
        <f t="shared" si="50"/>
        <v>1477.5</v>
      </c>
      <c r="Q360" s="11">
        <f t="shared" si="51"/>
        <v>1502.5</v>
      </c>
      <c r="R360" s="11">
        <f t="shared" si="52"/>
        <v>3822.5</v>
      </c>
      <c r="S360" s="107">
        <f t="shared" si="46"/>
        <v>23497.5</v>
      </c>
      <c r="T360" s="20" t="s">
        <v>45</v>
      </c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  <c r="IJ360" s="71"/>
      <c r="IK360" s="71"/>
      <c r="IL360" s="71"/>
      <c r="IM360" s="71"/>
      <c r="IN360" s="71"/>
      <c r="IO360" s="71"/>
      <c r="IP360" s="71"/>
      <c r="IQ360" s="71"/>
      <c r="IR360" s="71"/>
      <c r="IS360" s="71"/>
      <c r="IT360" s="71"/>
      <c r="IU360" s="71"/>
      <c r="IV360" s="71"/>
      <c r="IW360" s="71"/>
      <c r="IX360" s="71"/>
      <c r="IY360" s="71"/>
      <c r="IZ360" s="71"/>
      <c r="JA360" s="71"/>
      <c r="JB360" s="71"/>
      <c r="JC360" s="71"/>
      <c r="JD360" s="71"/>
      <c r="JE360" s="71"/>
      <c r="JF360" s="71"/>
      <c r="JG360" s="71"/>
      <c r="JH360" s="71"/>
      <c r="JI360" s="71"/>
      <c r="JJ360" s="71"/>
      <c r="JK360" s="71"/>
      <c r="JL360" s="71"/>
      <c r="JM360" s="71"/>
    </row>
    <row r="361" spans="1:273" s="44" customFormat="1" ht="22.5" customHeight="1" x14ac:dyDescent="0.25">
      <c r="A361" s="26">
        <v>355</v>
      </c>
      <c r="B361" s="40" t="s">
        <v>409</v>
      </c>
      <c r="C361" s="26" t="s">
        <v>918</v>
      </c>
      <c r="D361" s="40" t="s">
        <v>408</v>
      </c>
      <c r="E361" s="40" t="s">
        <v>393</v>
      </c>
      <c r="F361" s="45" t="s">
        <v>926</v>
      </c>
      <c r="G361" s="11">
        <v>190000</v>
      </c>
      <c r="H361" s="42">
        <v>32846.75</v>
      </c>
      <c r="I361" s="11">
        <v>25</v>
      </c>
      <c r="J361" s="43">
        <v>5453</v>
      </c>
      <c r="K361" s="29">
        <f t="shared" si="47"/>
        <v>13489.999999999998</v>
      </c>
      <c r="L361" s="19">
        <f t="shared" si="48"/>
        <v>2090</v>
      </c>
      <c r="M361" s="35">
        <v>5776</v>
      </c>
      <c r="N361" s="11">
        <f t="shared" si="49"/>
        <v>13471</v>
      </c>
      <c r="O361" s="11"/>
      <c r="P361" s="11">
        <f t="shared" si="50"/>
        <v>11229</v>
      </c>
      <c r="Q361" s="11">
        <f t="shared" si="51"/>
        <v>44100.75</v>
      </c>
      <c r="R361" s="11">
        <f t="shared" si="52"/>
        <v>29051</v>
      </c>
      <c r="S361" s="107">
        <f t="shared" si="46"/>
        <v>145899.25</v>
      </c>
      <c r="T361" s="20" t="s">
        <v>45</v>
      </c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  <c r="IJ361" s="71"/>
      <c r="IK361" s="71"/>
      <c r="IL361" s="71"/>
      <c r="IM361" s="71"/>
      <c r="IN361" s="71"/>
      <c r="IO361" s="71"/>
      <c r="IP361" s="71"/>
      <c r="IQ361" s="71"/>
      <c r="IR361" s="71"/>
      <c r="IS361" s="71"/>
      <c r="IT361" s="71"/>
      <c r="IU361" s="71"/>
      <c r="IV361" s="71"/>
      <c r="IW361" s="71"/>
      <c r="IX361" s="71"/>
      <c r="IY361" s="71"/>
      <c r="IZ361" s="71"/>
      <c r="JA361" s="71"/>
      <c r="JB361" s="71"/>
      <c r="JC361" s="71"/>
      <c r="JD361" s="71"/>
      <c r="JE361" s="71"/>
      <c r="JF361" s="71"/>
      <c r="JG361" s="71"/>
      <c r="JH361" s="71"/>
      <c r="JI361" s="71"/>
      <c r="JJ361" s="71"/>
      <c r="JK361" s="71"/>
      <c r="JL361" s="71"/>
      <c r="JM361" s="71"/>
    </row>
    <row r="362" spans="1:273" s="44" customFormat="1" ht="22.5" customHeight="1" x14ac:dyDescent="0.25">
      <c r="A362" s="26">
        <v>356</v>
      </c>
      <c r="B362" s="40" t="s">
        <v>411</v>
      </c>
      <c r="C362" s="26" t="s">
        <v>918</v>
      </c>
      <c r="D362" s="40" t="s">
        <v>408</v>
      </c>
      <c r="E362" s="40" t="s">
        <v>843</v>
      </c>
      <c r="F362" s="45" t="s">
        <v>926</v>
      </c>
      <c r="G362" s="11">
        <v>90000</v>
      </c>
      <c r="H362" s="42">
        <v>9753.1200000000008</v>
      </c>
      <c r="I362" s="11">
        <v>25</v>
      </c>
      <c r="J362" s="43">
        <v>2583</v>
      </c>
      <c r="K362" s="29">
        <f t="shared" si="47"/>
        <v>6389.9999999999991</v>
      </c>
      <c r="L362" s="19">
        <f t="shared" si="48"/>
        <v>990.00000000000011</v>
      </c>
      <c r="M362" s="35">
        <v>2736</v>
      </c>
      <c r="N362" s="11">
        <f t="shared" si="49"/>
        <v>6381</v>
      </c>
      <c r="O362" s="11"/>
      <c r="P362" s="11">
        <f t="shared" si="50"/>
        <v>5319</v>
      </c>
      <c r="Q362" s="11">
        <f t="shared" si="51"/>
        <v>15097.12</v>
      </c>
      <c r="R362" s="11">
        <f t="shared" si="52"/>
        <v>13761</v>
      </c>
      <c r="S362" s="107">
        <f t="shared" si="46"/>
        <v>74902.880000000005</v>
      </c>
      <c r="T362" s="20" t="s">
        <v>45</v>
      </c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  <c r="IJ362" s="71"/>
      <c r="IK362" s="71"/>
      <c r="IL362" s="71"/>
      <c r="IM362" s="71"/>
      <c r="IN362" s="71"/>
      <c r="IO362" s="71"/>
      <c r="IP362" s="71"/>
      <c r="IQ362" s="71"/>
      <c r="IR362" s="71"/>
      <c r="IS362" s="71"/>
      <c r="IT362" s="71"/>
      <c r="IU362" s="71"/>
      <c r="IV362" s="71"/>
      <c r="IW362" s="71"/>
      <c r="IX362" s="71"/>
      <c r="IY362" s="71"/>
      <c r="IZ362" s="71"/>
      <c r="JA362" s="71"/>
      <c r="JB362" s="71"/>
      <c r="JC362" s="71"/>
      <c r="JD362" s="71"/>
      <c r="JE362" s="71"/>
      <c r="JF362" s="71"/>
      <c r="JG362" s="71"/>
      <c r="JH362" s="71"/>
      <c r="JI362" s="71"/>
      <c r="JJ362" s="71"/>
      <c r="JK362" s="71"/>
      <c r="JL362" s="71"/>
      <c r="JM362" s="71"/>
    </row>
    <row r="363" spans="1:273" s="44" customFormat="1" ht="22.5" customHeight="1" x14ac:dyDescent="0.25">
      <c r="A363" s="26">
        <v>357</v>
      </c>
      <c r="B363" s="40" t="s">
        <v>413</v>
      </c>
      <c r="C363" s="26" t="s">
        <v>918</v>
      </c>
      <c r="D363" s="40" t="s">
        <v>408</v>
      </c>
      <c r="E363" s="40" t="s">
        <v>844</v>
      </c>
      <c r="F363" s="45" t="s">
        <v>926</v>
      </c>
      <c r="G363" s="11">
        <v>55000</v>
      </c>
      <c r="H363" s="43">
        <v>2302.36</v>
      </c>
      <c r="I363" s="11">
        <v>25</v>
      </c>
      <c r="J363" s="43">
        <v>1578.5</v>
      </c>
      <c r="K363" s="29">
        <f t="shared" si="47"/>
        <v>3904.9999999999995</v>
      </c>
      <c r="L363" s="19">
        <f t="shared" si="48"/>
        <v>605.00000000000011</v>
      </c>
      <c r="M363" s="35">
        <v>1672</v>
      </c>
      <c r="N363" s="11">
        <f t="shared" si="49"/>
        <v>3899.5000000000005</v>
      </c>
      <c r="O363" s="11"/>
      <c r="P363" s="11">
        <f t="shared" si="50"/>
        <v>3250.5</v>
      </c>
      <c r="Q363" s="11">
        <f t="shared" si="51"/>
        <v>5577.8600000000006</v>
      </c>
      <c r="R363" s="11">
        <f t="shared" si="52"/>
        <v>8409.5</v>
      </c>
      <c r="S363" s="107">
        <f t="shared" si="46"/>
        <v>49422.14</v>
      </c>
      <c r="T363" s="20" t="s">
        <v>45</v>
      </c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  <c r="IJ363" s="71"/>
      <c r="IK363" s="71"/>
      <c r="IL363" s="71"/>
      <c r="IM363" s="71"/>
      <c r="IN363" s="71"/>
      <c r="IO363" s="71"/>
      <c r="IP363" s="71"/>
      <c r="IQ363" s="71"/>
      <c r="IR363" s="71"/>
      <c r="IS363" s="71"/>
      <c r="IT363" s="71"/>
      <c r="IU363" s="71"/>
      <c r="IV363" s="71"/>
      <c r="IW363" s="71"/>
      <c r="IX363" s="71"/>
      <c r="IY363" s="71"/>
      <c r="IZ363" s="71"/>
      <c r="JA363" s="71"/>
      <c r="JB363" s="71"/>
      <c r="JC363" s="71"/>
      <c r="JD363" s="71"/>
      <c r="JE363" s="71"/>
      <c r="JF363" s="71"/>
      <c r="JG363" s="71"/>
      <c r="JH363" s="71"/>
      <c r="JI363" s="71"/>
      <c r="JJ363" s="71"/>
      <c r="JK363" s="71"/>
      <c r="JL363" s="71"/>
      <c r="JM363" s="71"/>
    </row>
    <row r="364" spans="1:273" s="44" customFormat="1" ht="22.5" customHeight="1" x14ac:dyDescent="0.25">
      <c r="A364" s="26">
        <v>358</v>
      </c>
      <c r="B364" s="40" t="s">
        <v>117</v>
      </c>
      <c r="C364" s="67" t="s">
        <v>917</v>
      </c>
      <c r="D364" s="40" t="s">
        <v>408</v>
      </c>
      <c r="E364" s="40" t="s">
        <v>118</v>
      </c>
      <c r="F364" s="45" t="s">
        <v>926</v>
      </c>
      <c r="G364" s="11">
        <v>50000</v>
      </c>
      <c r="H364" s="42">
        <v>1596.68</v>
      </c>
      <c r="I364" s="11">
        <v>25</v>
      </c>
      <c r="J364" s="43">
        <v>1435</v>
      </c>
      <c r="K364" s="29">
        <f t="shared" si="47"/>
        <v>3549.9999999999995</v>
      </c>
      <c r="L364" s="19">
        <f t="shared" si="48"/>
        <v>550</v>
      </c>
      <c r="M364" s="35">
        <v>1520</v>
      </c>
      <c r="N364" s="11">
        <f t="shared" si="49"/>
        <v>3545.0000000000005</v>
      </c>
      <c r="O364" s="11"/>
      <c r="P364" s="11">
        <f t="shared" si="50"/>
        <v>2955</v>
      </c>
      <c r="Q364" s="11">
        <f t="shared" si="51"/>
        <v>4576.68</v>
      </c>
      <c r="R364" s="11">
        <f t="shared" si="52"/>
        <v>7645</v>
      </c>
      <c r="S364" s="107">
        <f t="shared" si="46"/>
        <v>45423.32</v>
      </c>
      <c r="T364" s="20" t="s">
        <v>45</v>
      </c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  <c r="IJ364" s="71"/>
      <c r="IK364" s="71"/>
      <c r="IL364" s="71"/>
      <c r="IM364" s="71"/>
      <c r="IN364" s="71"/>
      <c r="IO364" s="71"/>
      <c r="IP364" s="71"/>
      <c r="IQ364" s="71"/>
      <c r="IR364" s="71"/>
      <c r="IS364" s="71"/>
      <c r="IT364" s="71"/>
      <c r="IU364" s="71"/>
      <c r="IV364" s="71"/>
      <c r="IW364" s="71"/>
      <c r="IX364" s="71"/>
      <c r="IY364" s="71"/>
      <c r="IZ364" s="71"/>
      <c r="JA364" s="71"/>
      <c r="JB364" s="71"/>
      <c r="JC364" s="71"/>
      <c r="JD364" s="71"/>
      <c r="JE364" s="71"/>
      <c r="JF364" s="71"/>
      <c r="JG364" s="71"/>
      <c r="JH364" s="71"/>
      <c r="JI364" s="71"/>
      <c r="JJ364" s="71"/>
      <c r="JK364" s="71"/>
      <c r="JL364" s="71"/>
      <c r="JM364" s="71"/>
    </row>
    <row r="365" spans="1:273" s="44" customFormat="1" ht="22.5" customHeight="1" x14ac:dyDescent="0.25">
      <c r="A365" s="26">
        <v>359</v>
      </c>
      <c r="B365" s="40" t="s">
        <v>414</v>
      </c>
      <c r="C365" s="26" t="s">
        <v>918</v>
      </c>
      <c r="D365" s="40" t="s">
        <v>408</v>
      </c>
      <c r="E365" s="40" t="s">
        <v>120</v>
      </c>
      <c r="F365" s="45" t="s">
        <v>925</v>
      </c>
      <c r="G365" s="11">
        <v>42000</v>
      </c>
      <c r="H365" s="46">
        <v>724.92</v>
      </c>
      <c r="I365" s="11">
        <v>25</v>
      </c>
      <c r="J365" s="43">
        <v>1205.4000000000001</v>
      </c>
      <c r="K365" s="29">
        <f t="shared" si="47"/>
        <v>2981.9999999999995</v>
      </c>
      <c r="L365" s="19">
        <f t="shared" si="48"/>
        <v>462.00000000000006</v>
      </c>
      <c r="M365" s="35">
        <v>1276.8</v>
      </c>
      <c r="N365" s="11">
        <f t="shared" si="49"/>
        <v>2977.8</v>
      </c>
      <c r="O365" s="11"/>
      <c r="P365" s="11">
        <f t="shared" si="50"/>
        <v>2482.1999999999998</v>
      </c>
      <c r="Q365" s="11">
        <f t="shared" si="51"/>
        <v>3232.12</v>
      </c>
      <c r="R365" s="11">
        <f t="shared" si="52"/>
        <v>6421.7999999999993</v>
      </c>
      <c r="S365" s="107">
        <f t="shared" si="46"/>
        <v>38767.879999999997</v>
      </c>
      <c r="T365" s="20" t="s">
        <v>45</v>
      </c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  <c r="IJ365" s="71"/>
      <c r="IK365" s="71"/>
      <c r="IL365" s="71"/>
      <c r="IM365" s="71"/>
      <c r="IN365" s="71"/>
      <c r="IO365" s="71"/>
      <c r="IP365" s="71"/>
      <c r="IQ365" s="71"/>
      <c r="IR365" s="71"/>
      <c r="IS365" s="71"/>
      <c r="IT365" s="71"/>
      <c r="IU365" s="71"/>
      <c r="IV365" s="71"/>
      <c r="IW365" s="71"/>
      <c r="IX365" s="71"/>
      <c r="IY365" s="71"/>
      <c r="IZ365" s="71"/>
      <c r="JA365" s="71"/>
      <c r="JB365" s="71"/>
      <c r="JC365" s="71"/>
      <c r="JD365" s="71"/>
      <c r="JE365" s="71"/>
      <c r="JF365" s="71"/>
      <c r="JG365" s="71"/>
      <c r="JH365" s="71"/>
      <c r="JI365" s="71"/>
      <c r="JJ365" s="71"/>
      <c r="JK365" s="71"/>
      <c r="JL365" s="71"/>
      <c r="JM365" s="71"/>
    </row>
    <row r="366" spans="1:273" s="44" customFormat="1" ht="22.5" customHeight="1" x14ac:dyDescent="0.25">
      <c r="A366" s="26">
        <v>360</v>
      </c>
      <c r="B366" s="40" t="s">
        <v>412</v>
      </c>
      <c r="C366" s="26" t="s">
        <v>917</v>
      </c>
      <c r="D366" s="40" t="s">
        <v>408</v>
      </c>
      <c r="E366" s="40" t="s">
        <v>108</v>
      </c>
      <c r="F366" s="45" t="s">
        <v>925</v>
      </c>
      <c r="G366" s="11">
        <v>45000</v>
      </c>
      <c r="H366" s="43">
        <v>1148.33</v>
      </c>
      <c r="I366" s="11">
        <v>25</v>
      </c>
      <c r="J366" s="43">
        <v>1291.5</v>
      </c>
      <c r="K366" s="29">
        <f t="shared" si="47"/>
        <v>3194.9999999999995</v>
      </c>
      <c r="L366" s="19">
        <f t="shared" si="48"/>
        <v>495.00000000000006</v>
      </c>
      <c r="M366" s="35">
        <v>1368</v>
      </c>
      <c r="N366" s="11">
        <f t="shared" si="49"/>
        <v>3190.5</v>
      </c>
      <c r="O366" s="11"/>
      <c r="P366" s="11">
        <f t="shared" si="50"/>
        <v>2659.5</v>
      </c>
      <c r="Q366" s="11">
        <f t="shared" si="51"/>
        <v>3832.83</v>
      </c>
      <c r="R366" s="11">
        <f t="shared" si="52"/>
        <v>6880.5</v>
      </c>
      <c r="S366" s="107">
        <f t="shared" si="46"/>
        <v>41167.17</v>
      </c>
      <c r="T366" s="20" t="s">
        <v>45</v>
      </c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  <c r="IJ366" s="71"/>
      <c r="IK366" s="71"/>
      <c r="IL366" s="71"/>
      <c r="IM366" s="71"/>
      <c r="IN366" s="71"/>
      <c r="IO366" s="71"/>
      <c r="IP366" s="71"/>
      <c r="IQ366" s="71"/>
      <c r="IR366" s="71"/>
      <c r="IS366" s="71"/>
      <c r="IT366" s="71"/>
      <c r="IU366" s="71"/>
      <c r="IV366" s="71"/>
      <c r="IW366" s="71"/>
      <c r="IX366" s="71"/>
      <c r="IY366" s="71"/>
      <c r="IZ366" s="71"/>
      <c r="JA366" s="71"/>
      <c r="JB366" s="71"/>
      <c r="JC366" s="71"/>
      <c r="JD366" s="71"/>
      <c r="JE366" s="71"/>
      <c r="JF366" s="71"/>
      <c r="JG366" s="71"/>
      <c r="JH366" s="71"/>
      <c r="JI366" s="71"/>
      <c r="JJ366" s="71"/>
      <c r="JK366" s="71"/>
      <c r="JL366" s="71"/>
      <c r="JM366" s="71"/>
    </row>
    <row r="367" spans="1:273" s="44" customFormat="1" ht="22.5" customHeight="1" x14ac:dyDescent="0.25">
      <c r="A367" s="26">
        <v>361</v>
      </c>
      <c r="B367" s="40" t="s">
        <v>184</v>
      </c>
      <c r="C367" s="26" t="s">
        <v>917</v>
      </c>
      <c r="D367" s="40" t="s">
        <v>408</v>
      </c>
      <c r="E367" s="40" t="s">
        <v>108</v>
      </c>
      <c r="F367" s="45" t="s">
        <v>926</v>
      </c>
      <c r="G367" s="11">
        <v>25000</v>
      </c>
      <c r="H367" s="46">
        <v>0</v>
      </c>
      <c r="I367" s="11">
        <v>25</v>
      </c>
      <c r="J367" s="43">
        <v>717.5</v>
      </c>
      <c r="K367" s="29">
        <f t="shared" si="47"/>
        <v>1774.9999999999998</v>
      </c>
      <c r="L367" s="19">
        <f t="shared" si="48"/>
        <v>275</v>
      </c>
      <c r="M367" s="35">
        <v>760</v>
      </c>
      <c r="N367" s="11">
        <f t="shared" si="49"/>
        <v>1772.5000000000002</v>
      </c>
      <c r="O367" s="11"/>
      <c r="P367" s="11">
        <f t="shared" si="50"/>
        <v>1477.5</v>
      </c>
      <c r="Q367" s="11">
        <f t="shared" si="51"/>
        <v>1502.5</v>
      </c>
      <c r="R367" s="11">
        <f t="shared" si="52"/>
        <v>3822.5</v>
      </c>
      <c r="S367" s="107">
        <f t="shared" si="46"/>
        <v>23497.5</v>
      </c>
      <c r="T367" s="20" t="s">
        <v>45</v>
      </c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  <c r="IJ367" s="71"/>
      <c r="IK367" s="71"/>
      <c r="IL367" s="71"/>
      <c r="IM367" s="71"/>
      <c r="IN367" s="71"/>
      <c r="IO367" s="71"/>
      <c r="IP367" s="71"/>
      <c r="IQ367" s="71"/>
      <c r="IR367" s="71"/>
      <c r="IS367" s="71"/>
      <c r="IT367" s="71"/>
      <c r="IU367" s="71"/>
      <c r="IV367" s="71"/>
      <c r="IW367" s="71"/>
      <c r="IX367" s="71"/>
      <c r="IY367" s="71"/>
      <c r="IZ367" s="71"/>
      <c r="JA367" s="71"/>
      <c r="JB367" s="71"/>
      <c r="JC367" s="71"/>
      <c r="JD367" s="71"/>
      <c r="JE367" s="71"/>
      <c r="JF367" s="71"/>
      <c r="JG367" s="71"/>
      <c r="JH367" s="71"/>
      <c r="JI367" s="71"/>
      <c r="JJ367" s="71"/>
      <c r="JK367" s="71"/>
      <c r="JL367" s="71"/>
      <c r="JM367" s="71"/>
    </row>
    <row r="368" spans="1:273" s="44" customFormat="1" ht="22.5" customHeight="1" x14ac:dyDescent="0.25">
      <c r="A368" s="26">
        <v>362</v>
      </c>
      <c r="B368" s="40" t="s">
        <v>879</v>
      </c>
      <c r="C368" s="26" t="s">
        <v>918</v>
      </c>
      <c r="D368" s="40" t="s">
        <v>408</v>
      </c>
      <c r="E368" s="40" t="s">
        <v>194</v>
      </c>
      <c r="F368" s="45" t="s">
        <v>925</v>
      </c>
      <c r="G368" s="11">
        <v>25000</v>
      </c>
      <c r="H368" s="46">
        <v>0</v>
      </c>
      <c r="I368" s="11">
        <v>25</v>
      </c>
      <c r="J368" s="43">
        <v>717.5</v>
      </c>
      <c r="K368" s="29">
        <f t="shared" si="47"/>
        <v>1774.9999999999998</v>
      </c>
      <c r="L368" s="19">
        <f t="shared" si="48"/>
        <v>275</v>
      </c>
      <c r="M368" s="35">
        <v>760</v>
      </c>
      <c r="N368" s="11">
        <f t="shared" si="49"/>
        <v>1772.5000000000002</v>
      </c>
      <c r="O368" s="11"/>
      <c r="P368" s="11">
        <f t="shared" si="50"/>
        <v>1477.5</v>
      </c>
      <c r="Q368" s="11">
        <f t="shared" si="51"/>
        <v>1502.5</v>
      </c>
      <c r="R368" s="11">
        <f t="shared" si="52"/>
        <v>3822.5</v>
      </c>
      <c r="S368" s="107">
        <f t="shared" si="46"/>
        <v>23497.5</v>
      </c>
      <c r="T368" s="20" t="s">
        <v>45</v>
      </c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  <c r="IJ368" s="71"/>
      <c r="IK368" s="71"/>
      <c r="IL368" s="71"/>
      <c r="IM368" s="71"/>
      <c r="IN368" s="71"/>
      <c r="IO368" s="71"/>
      <c r="IP368" s="71"/>
      <c r="IQ368" s="71"/>
      <c r="IR368" s="71"/>
      <c r="IS368" s="71"/>
      <c r="IT368" s="71"/>
      <c r="IU368" s="71"/>
      <c r="IV368" s="71"/>
      <c r="IW368" s="71"/>
      <c r="IX368" s="71"/>
      <c r="IY368" s="71"/>
      <c r="IZ368" s="71"/>
      <c r="JA368" s="71"/>
      <c r="JB368" s="71"/>
      <c r="JC368" s="71"/>
      <c r="JD368" s="71"/>
      <c r="JE368" s="71"/>
      <c r="JF368" s="71"/>
      <c r="JG368" s="71"/>
      <c r="JH368" s="71"/>
      <c r="JI368" s="71"/>
      <c r="JJ368" s="71"/>
      <c r="JK368" s="71"/>
      <c r="JL368" s="71"/>
      <c r="JM368" s="71"/>
    </row>
    <row r="369" spans="1:273" s="44" customFormat="1" ht="22.5" customHeight="1" x14ac:dyDescent="0.25">
      <c r="A369" s="26">
        <v>363</v>
      </c>
      <c r="B369" s="40" t="s">
        <v>410</v>
      </c>
      <c r="C369" s="26" t="s">
        <v>917</v>
      </c>
      <c r="D369" s="40" t="s">
        <v>408</v>
      </c>
      <c r="E369" s="40" t="s">
        <v>37</v>
      </c>
      <c r="F369" s="45" t="s">
        <v>926</v>
      </c>
      <c r="G369" s="11">
        <v>25000</v>
      </c>
      <c r="H369" s="46">
        <v>0</v>
      </c>
      <c r="I369" s="11">
        <v>25</v>
      </c>
      <c r="J369" s="43">
        <v>717.5</v>
      </c>
      <c r="K369" s="29">
        <f t="shared" si="47"/>
        <v>1774.9999999999998</v>
      </c>
      <c r="L369" s="19">
        <f t="shared" si="48"/>
        <v>275</v>
      </c>
      <c r="M369" s="35">
        <v>760</v>
      </c>
      <c r="N369" s="11">
        <f t="shared" si="49"/>
        <v>1772.5000000000002</v>
      </c>
      <c r="O369" s="11"/>
      <c r="P369" s="11">
        <f t="shared" si="50"/>
        <v>1477.5</v>
      </c>
      <c r="Q369" s="11">
        <f t="shared" si="51"/>
        <v>1502.5</v>
      </c>
      <c r="R369" s="11">
        <f t="shared" si="52"/>
        <v>3822.5</v>
      </c>
      <c r="S369" s="107">
        <f t="shared" si="46"/>
        <v>23497.5</v>
      </c>
      <c r="T369" s="20" t="s">
        <v>45</v>
      </c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  <c r="IJ369" s="71"/>
      <c r="IK369" s="71"/>
      <c r="IL369" s="71"/>
      <c r="IM369" s="71"/>
      <c r="IN369" s="71"/>
      <c r="IO369" s="71"/>
      <c r="IP369" s="71"/>
      <c r="IQ369" s="71"/>
      <c r="IR369" s="71"/>
      <c r="IS369" s="71"/>
      <c r="IT369" s="71"/>
      <c r="IU369" s="71"/>
      <c r="IV369" s="71"/>
      <c r="IW369" s="71"/>
      <c r="IX369" s="71"/>
      <c r="IY369" s="71"/>
      <c r="IZ369" s="71"/>
      <c r="JA369" s="71"/>
      <c r="JB369" s="71"/>
      <c r="JC369" s="71"/>
      <c r="JD369" s="71"/>
      <c r="JE369" s="71"/>
      <c r="JF369" s="71"/>
      <c r="JG369" s="71"/>
      <c r="JH369" s="71"/>
      <c r="JI369" s="71"/>
      <c r="JJ369" s="71"/>
      <c r="JK369" s="71"/>
      <c r="JL369" s="71"/>
      <c r="JM369" s="71"/>
    </row>
    <row r="370" spans="1:273" s="44" customFormat="1" ht="22.5" customHeight="1" x14ac:dyDescent="0.25">
      <c r="A370" s="26">
        <v>364</v>
      </c>
      <c r="B370" s="40" t="s">
        <v>1104</v>
      </c>
      <c r="C370" s="26" t="s">
        <v>917</v>
      </c>
      <c r="D370" s="40" t="s">
        <v>408</v>
      </c>
      <c r="E370" s="40" t="s">
        <v>931</v>
      </c>
      <c r="F370" s="45" t="s">
        <v>921</v>
      </c>
      <c r="G370" s="11">
        <v>14166.67</v>
      </c>
      <c r="H370" s="46">
        <v>0</v>
      </c>
      <c r="I370" s="11">
        <v>25</v>
      </c>
      <c r="J370" s="43">
        <v>406.58</v>
      </c>
      <c r="K370" s="29">
        <f t="shared" si="47"/>
        <v>1005.8335699999999</v>
      </c>
      <c r="L370" s="19">
        <f t="shared" si="48"/>
        <v>155.83337</v>
      </c>
      <c r="M370" s="35">
        <v>430.67</v>
      </c>
      <c r="N370" s="11">
        <f t="shared" si="49"/>
        <v>1004.416903</v>
      </c>
      <c r="O370" s="11"/>
      <c r="P370" s="11">
        <f t="shared" si="50"/>
        <v>837.25</v>
      </c>
      <c r="Q370" s="11">
        <f t="shared" si="51"/>
        <v>862.25</v>
      </c>
      <c r="R370" s="11">
        <f t="shared" si="52"/>
        <v>2166.0838429999999</v>
      </c>
      <c r="S370" s="107">
        <f t="shared" si="46"/>
        <v>13304.42</v>
      </c>
      <c r="T370" s="20" t="s">
        <v>45</v>
      </c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  <c r="IW370" s="71"/>
      <c r="IX370" s="71"/>
      <c r="IY370" s="71"/>
      <c r="IZ370" s="71"/>
      <c r="JA370" s="71"/>
      <c r="JB370" s="71"/>
      <c r="JC370" s="71"/>
      <c r="JD370" s="71"/>
      <c r="JE370" s="71"/>
      <c r="JF370" s="71"/>
      <c r="JG370" s="71"/>
      <c r="JH370" s="71"/>
      <c r="JI370" s="71"/>
      <c r="JJ370" s="71"/>
      <c r="JK370" s="71"/>
      <c r="JL370" s="71"/>
      <c r="JM370" s="71"/>
    </row>
    <row r="371" spans="1:273" s="44" customFormat="1" ht="22.5" customHeight="1" x14ac:dyDescent="0.25">
      <c r="A371" s="26">
        <v>365</v>
      </c>
      <c r="B371" s="40" t="s">
        <v>1010</v>
      </c>
      <c r="C371" s="26" t="s">
        <v>917</v>
      </c>
      <c r="D371" s="40" t="s">
        <v>408</v>
      </c>
      <c r="E371" s="40" t="s">
        <v>931</v>
      </c>
      <c r="F371" s="45" t="s">
        <v>921</v>
      </c>
      <c r="G371" s="11">
        <v>30000</v>
      </c>
      <c r="H371" s="46">
        <v>0</v>
      </c>
      <c r="I371" s="11">
        <v>25</v>
      </c>
      <c r="J371" s="43">
        <v>861</v>
      </c>
      <c r="K371" s="29">
        <f t="shared" si="47"/>
        <v>2130</v>
      </c>
      <c r="L371" s="19">
        <f t="shared" si="48"/>
        <v>330.00000000000006</v>
      </c>
      <c r="M371" s="35">
        <v>912</v>
      </c>
      <c r="N371" s="11">
        <f t="shared" si="49"/>
        <v>2127</v>
      </c>
      <c r="O371" s="11"/>
      <c r="P371" s="11">
        <f t="shared" si="50"/>
        <v>1773</v>
      </c>
      <c r="Q371" s="11">
        <f t="shared" si="51"/>
        <v>1798</v>
      </c>
      <c r="R371" s="11">
        <f t="shared" si="52"/>
        <v>4587</v>
      </c>
      <c r="S371" s="107">
        <f t="shared" si="46"/>
        <v>28202</v>
      </c>
      <c r="T371" s="20" t="s">
        <v>45</v>
      </c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  <c r="IW371" s="71"/>
      <c r="IX371" s="71"/>
      <c r="IY371" s="71"/>
      <c r="IZ371" s="71"/>
      <c r="JA371" s="71"/>
      <c r="JB371" s="71"/>
      <c r="JC371" s="71"/>
      <c r="JD371" s="71"/>
      <c r="JE371" s="71"/>
      <c r="JF371" s="71"/>
      <c r="JG371" s="71"/>
      <c r="JH371" s="71"/>
      <c r="JI371" s="71"/>
      <c r="JJ371" s="71"/>
      <c r="JK371" s="71"/>
      <c r="JL371" s="71"/>
      <c r="JM371" s="71"/>
    </row>
    <row r="372" spans="1:273" s="44" customFormat="1" ht="22.5" customHeight="1" x14ac:dyDescent="0.25">
      <c r="A372" s="26">
        <v>366</v>
      </c>
      <c r="B372" s="40" t="s">
        <v>1011</v>
      </c>
      <c r="C372" s="26" t="s">
        <v>917</v>
      </c>
      <c r="D372" s="40" t="s">
        <v>408</v>
      </c>
      <c r="E372" s="40" t="s">
        <v>931</v>
      </c>
      <c r="F372" s="45" t="s">
        <v>921</v>
      </c>
      <c r="G372" s="11">
        <v>25000</v>
      </c>
      <c r="H372" s="46">
        <v>0</v>
      </c>
      <c r="I372" s="11">
        <v>25</v>
      </c>
      <c r="J372" s="43">
        <v>717.5</v>
      </c>
      <c r="K372" s="29">
        <f t="shared" si="47"/>
        <v>1774.9999999999998</v>
      </c>
      <c r="L372" s="19">
        <f t="shared" si="48"/>
        <v>275</v>
      </c>
      <c r="M372" s="35">
        <v>760</v>
      </c>
      <c r="N372" s="11">
        <f t="shared" si="49"/>
        <v>1772.5000000000002</v>
      </c>
      <c r="O372" s="11"/>
      <c r="P372" s="11">
        <f t="shared" si="50"/>
        <v>1477.5</v>
      </c>
      <c r="Q372" s="11">
        <f t="shared" si="51"/>
        <v>1502.5</v>
      </c>
      <c r="R372" s="11">
        <f t="shared" si="52"/>
        <v>3822.5</v>
      </c>
      <c r="S372" s="107">
        <f t="shared" si="46"/>
        <v>23497.5</v>
      </c>
      <c r="T372" s="20" t="s">
        <v>45</v>
      </c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  <c r="IW372" s="71"/>
      <c r="IX372" s="71"/>
      <c r="IY372" s="71"/>
      <c r="IZ372" s="71"/>
      <c r="JA372" s="71"/>
      <c r="JB372" s="71"/>
      <c r="JC372" s="71"/>
      <c r="JD372" s="71"/>
      <c r="JE372" s="71"/>
      <c r="JF372" s="71"/>
      <c r="JG372" s="71"/>
      <c r="JH372" s="71"/>
      <c r="JI372" s="71"/>
      <c r="JJ372" s="71"/>
      <c r="JK372" s="71"/>
      <c r="JL372" s="71"/>
      <c r="JM372" s="71"/>
    </row>
    <row r="373" spans="1:273" s="44" customFormat="1" ht="22.5" customHeight="1" x14ac:dyDescent="0.25">
      <c r="A373" s="26">
        <v>367</v>
      </c>
      <c r="B373" s="40" t="s">
        <v>1027</v>
      </c>
      <c r="C373" s="26" t="s">
        <v>917</v>
      </c>
      <c r="D373" s="40" t="s">
        <v>408</v>
      </c>
      <c r="E373" s="40" t="s">
        <v>931</v>
      </c>
      <c r="F373" s="45" t="s">
        <v>921</v>
      </c>
      <c r="G373" s="11">
        <v>25000</v>
      </c>
      <c r="H373" s="46">
        <v>0</v>
      </c>
      <c r="I373" s="11">
        <v>25</v>
      </c>
      <c r="J373" s="43">
        <v>717.5</v>
      </c>
      <c r="K373" s="29">
        <f t="shared" si="47"/>
        <v>1774.9999999999998</v>
      </c>
      <c r="L373" s="19">
        <f t="shared" si="48"/>
        <v>275</v>
      </c>
      <c r="M373" s="35">
        <v>760</v>
      </c>
      <c r="N373" s="11">
        <f t="shared" si="49"/>
        <v>1772.5000000000002</v>
      </c>
      <c r="O373" s="11"/>
      <c r="P373" s="11">
        <f t="shared" si="50"/>
        <v>1477.5</v>
      </c>
      <c r="Q373" s="11">
        <f t="shared" si="51"/>
        <v>1502.5</v>
      </c>
      <c r="R373" s="11">
        <f t="shared" si="52"/>
        <v>3822.5</v>
      </c>
      <c r="S373" s="107">
        <f t="shared" si="46"/>
        <v>23497.5</v>
      </c>
      <c r="T373" s="20" t="s">
        <v>45</v>
      </c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  <c r="IJ373" s="71"/>
      <c r="IK373" s="71"/>
      <c r="IL373" s="71"/>
      <c r="IM373" s="71"/>
      <c r="IN373" s="71"/>
      <c r="IO373" s="71"/>
      <c r="IP373" s="71"/>
      <c r="IQ373" s="71"/>
      <c r="IR373" s="71"/>
      <c r="IS373" s="71"/>
      <c r="IT373" s="71"/>
      <c r="IU373" s="71"/>
      <c r="IV373" s="71"/>
      <c r="IW373" s="71"/>
      <c r="IX373" s="71"/>
      <c r="IY373" s="71"/>
      <c r="IZ373" s="71"/>
      <c r="JA373" s="71"/>
      <c r="JB373" s="71"/>
      <c r="JC373" s="71"/>
      <c r="JD373" s="71"/>
      <c r="JE373" s="71"/>
      <c r="JF373" s="71"/>
      <c r="JG373" s="71"/>
      <c r="JH373" s="71"/>
      <c r="JI373" s="71"/>
      <c r="JJ373" s="71"/>
      <c r="JK373" s="71"/>
      <c r="JL373" s="71"/>
      <c r="JM373" s="71"/>
    </row>
    <row r="374" spans="1:273" s="44" customFormat="1" ht="22.5" customHeight="1" x14ac:dyDescent="0.25">
      <c r="A374" s="26">
        <v>368</v>
      </c>
      <c r="B374" s="40" t="s">
        <v>415</v>
      </c>
      <c r="C374" s="26" t="s">
        <v>918</v>
      </c>
      <c r="D374" s="40" t="s">
        <v>408</v>
      </c>
      <c r="E374" s="40" t="s">
        <v>70</v>
      </c>
      <c r="F374" s="45" t="s">
        <v>921</v>
      </c>
      <c r="G374" s="11">
        <v>25000</v>
      </c>
      <c r="H374" s="46">
        <v>0</v>
      </c>
      <c r="I374" s="11">
        <v>25</v>
      </c>
      <c r="J374" s="43">
        <v>717.5</v>
      </c>
      <c r="K374" s="29">
        <f t="shared" si="47"/>
        <v>1774.9999999999998</v>
      </c>
      <c r="L374" s="19">
        <f t="shared" si="48"/>
        <v>275</v>
      </c>
      <c r="M374" s="35">
        <v>760</v>
      </c>
      <c r="N374" s="11">
        <f t="shared" si="49"/>
        <v>1772.5000000000002</v>
      </c>
      <c r="O374" s="11"/>
      <c r="P374" s="11">
        <f t="shared" si="50"/>
        <v>1477.5</v>
      </c>
      <c r="Q374" s="11">
        <f t="shared" si="51"/>
        <v>1502.5</v>
      </c>
      <c r="R374" s="11">
        <f t="shared" si="52"/>
        <v>3822.5</v>
      </c>
      <c r="S374" s="107">
        <f t="shared" si="46"/>
        <v>23497.5</v>
      </c>
      <c r="T374" s="20" t="s">
        <v>45</v>
      </c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  <c r="IJ374" s="71"/>
      <c r="IK374" s="71"/>
      <c r="IL374" s="71"/>
      <c r="IM374" s="71"/>
      <c r="IN374" s="71"/>
      <c r="IO374" s="71"/>
      <c r="IP374" s="71"/>
      <c r="IQ374" s="71"/>
      <c r="IR374" s="71"/>
      <c r="IS374" s="71"/>
      <c r="IT374" s="71"/>
      <c r="IU374" s="71"/>
      <c r="IV374" s="71"/>
      <c r="IW374" s="71"/>
      <c r="IX374" s="71"/>
      <c r="IY374" s="71"/>
      <c r="IZ374" s="71"/>
      <c r="JA374" s="71"/>
      <c r="JB374" s="71"/>
      <c r="JC374" s="71"/>
      <c r="JD374" s="71"/>
      <c r="JE374" s="71"/>
      <c r="JF374" s="71"/>
      <c r="JG374" s="71"/>
      <c r="JH374" s="71"/>
      <c r="JI374" s="71"/>
      <c r="JJ374" s="71"/>
      <c r="JK374" s="71"/>
      <c r="JL374" s="71"/>
      <c r="JM374" s="71"/>
    </row>
    <row r="375" spans="1:273" s="44" customFormat="1" ht="22.5" customHeight="1" x14ac:dyDescent="0.25">
      <c r="A375" s="26">
        <v>369</v>
      </c>
      <c r="B375" s="40" t="s">
        <v>928</v>
      </c>
      <c r="C375" s="26" t="s">
        <v>917</v>
      </c>
      <c r="D375" s="40" t="s">
        <v>408</v>
      </c>
      <c r="E375" s="40" t="s">
        <v>70</v>
      </c>
      <c r="F375" s="45" t="s">
        <v>921</v>
      </c>
      <c r="G375" s="11">
        <v>41000</v>
      </c>
      <c r="H375" s="46">
        <v>326.47000000000003</v>
      </c>
      <c r="I375" s="11">
        <v>25</v>
      </c>
      <c r="J375" s="43">
        <v>1176.7</v>
      </c>
      <c r="K375" s="29">
        <f t="shared" si="47"/>
        <v>2910.9999999999995</v>
      </c>
      <c r="L375" s="19">
        <f t="shared" si="48"/>
        <v>451.00000000000006</v>
      </c>
      <c r="M375" s="35">
        <v>1246.4000000000001</v>
      </c>
      <c r="N375" s="11">
        <f t="shared" si="49"/>
        <v>2906.9</v>
      </c>
      <c r="O375" s="11"/>
      <c r="P375" s="11">
        <f t="shared" si="50"/>
        <v>2423.1000000000004</v>
      </c>
      <c r="Q375" s="11">
        <f t="shared" si="51"/>
        <v>2774.57</v>
      </c>
      <c r="R375" s="11">
        <f t="shared" si="52"/>
        <v>6268.9</v>
      </c>
      <c r="S375" s="107">
        <f t="shared" si="46"/>
        <v>38225.43</v>
      </c>
      <c r="T375" s="20" t="s">
        <v>45</v>
      </c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  <c r="IJ375" s="71"/>
      <c r="IK375" s="71"/>
      <c r="IL375" s="71"/>
      <c r="IM375" s="71"/>
      <c r="IN375" s="71"/>
      <c r="IO375" s="71"/>
      <c r="IP375" s="71"/>
      <c r="IQ375" s="71"/>
      <c r="IR375" s="71"/>
      <c r="IS375" s="71"/>
      <c r="IT375" s="71"/>
      <c r="IU375" s="71"/>
      <c r="IV375" s="71"/>
      <c r="IW375" s="71"/>
      <c r="IX375" s="71"/>
      <c r="IY375" s="71"/>
      <c r="IZ375" s="71"/>
      <c r="JA375" s="71"/>
      <c r="JB375" s="71"/>
      <c r="JC375" s="71"/>
      <c r="JD375" s="71"/>
      <c r="JE375" s="71"/>
      <c r="JF375" s="71"/>
      <c r="JG375" s="71"/>
      <c r="JH375" s="71"/>
      <c r="JI375" s="71"/>
      <c r="JJ375" s="71"/>
      <c r="JK375" s="71"/>
      <c r="JL375" s="71"/>
      <c r="JM375" s="71"/>
    </row>
    <row r="376" spans="1:273" s="44" customFormat="1" ht="22.5" customHeight="1" x14ac:dyDescent="0.25">
      <c r="A376" s="26">
        <v>370</v>
      </c>
      <c r="B376" s="40" t="s">
        <v>1053</v>
      </c>
      <c r="C376" s="26" t="s">
        <v>917</v>
      </c>
      <c r="D376" s="40" t="s">
        <v>408</v>
      </c>
      <c r="E376" s="40" t="s">
        <v>70</v>
      </c>
      <c r="F376" s="45" t="s">
        <v>921</v>
      </c>
      <c r="G376" s="11">
        <v>45000</v>
      </c>
      <c r="H376" s="43">
        <v>1148.33</v>
      </c>
      <c r="I376" s="11">
        <v>25</v>
      </c>
      <c r="J376" s="43">
        <v>1291.5</v>
      </c>
      <c r="K376" s="29">
        <f t="shared" si="47"/>
        <v>3194.9999999999995</v>
      </c>
      <c r="L376" s="19">
        <f t="shared" si="48"/>
        <v>495.00000000000006</v>
      </c>
      <c r="M376" s="35">
        <v>1368</v>
      </c>
      <c r="N376" s="11">
        <f t="shared" si="49"/>
        <v>3190.5</v>
      </c>
      <c r="O376" s="11"/>
      <c r="P376" s="11">
        <f t="shared" si="50"/>
        <v>2659.5</v>
      </c>
      <c r="Q376" s="11">
        <f t="shared" si="51"/>
        <v>3832.83</v>
      </c>
      <c r="R376" s="11">
        <f t="shared" si="52"/>
        <v>6880.5</v>
      </c>
      <c r="S376" s="107">
        <f t="shared" si="46"/>
        <v>41167.17</v>
      </c>
      <c r="T376" s="20" t="s">
        <v>45</v>
      </c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  <c r="IJ376" s="71"/>
      <c r="IK376" s="71"/>
      <c r="IL376" s="71"/>
      <c r="IM376" s="71"/>
      <c r="IN376" s="71"/>
      <c r="IO376" s="71"/>
      <c r="IP376" s="71"/>
      <c r="IQ376" s="71"/>
      <c r="IR376" s="71"/>
      <c r="IS376" s="71"/>
      <c r="IT376" s="71"/>
      <c r="IU376" s="71"/>
      <c r="IV376" s="71"/>
      <c r="IW376" s="71"/>
      <c r="IX376" s="71"/>
      <c r="IY376" s="71"/>
      <c r="IZ376" s="71"/>
      <c r="JA376" s="71"/>
      <c r="JB376" s="71"/>
      <c r="JC376" s="71"/>
      <c r="JD376" s="71"/>
      <c r="JE376" s="71"/>
      <c r="JF376" s="71"/>
      <c r="JG376" s="71"/>
      <c r="JH376" s="71"/>
      <c r="JI376" s="71"/>
      <c r="JJ376" s="71"/>
      <c r="JK376" s="71"/>
      <c r="JL376" s="71"/>
      <c r="JM376" s="71"/>
    </row>
    <row r="377" spans="1:273" s="44" customFormat="1" ht="22.5" customHeight="1" x14ac:dyDescent="0.25">
      <c r="A377" s="26">
        <v>371</v>
      </c>
      <c r="B377" s="40" t="s">
        <v>1139</v>
      </c>
      <c r="C377" s="26" t="s">
        <v>918</v>
      </c>
      <c r="D377" s="40" t="s">
        <v>408</v>
      </c>
      <c r="E377" s="40" t="s">
        <v>70</v>
      </c>
      <c r="F377" s="45" t="s">
        <v>921</v>
      </c>
      <c r="G377" s="11">
        <v>30000</v>
      </c>
      <c r="H377" s="46">
        <v>0</v>
      </c>
      <c r="I377" s="11">
        <v>25</v>
      </c>
      <c r="J377" s="43">
        <v>861</v>
      </c>
      <c r="K377" s="29">
        <f t="shared" si="47"/>
        <v>2130</v>
      </c>
      <c r="L377" s="19">
        <f t="shared" si="48"/>
        <v>330.00000000000006</v>
      </c>
      <c r="M377" s="35">
        <v>912</v>
      </c>
      <c r="N377" s="11">
        <f t="shared" si="49"/>
        <v>2127</v>
      </c>
      <c r="O377" s="11"/>
      <c r="P377" s="11">
        <f t="shared" si="50"/>
        <v>1773</v>
      </c>
      <c r="Q377" s="11">
        <f t="shared" si="51"/>
        <v>1798</v>
      </c>
      <c r="R377" s="11">
        <f t="shared" si="52"/>
        <v>4587</v>
      </c>
      <c r="S377" s="107">
        <f t="shared" si="46"/>
        <v>28202</v>
      </c>
      <c r="T377" s="20" t="s">
        <v>45</v>
      </c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  <c r="IJ377" s="71"/>
      <c r="IK377" s="71"/>
      <c r="IL377" s="71"/>
      <c r="IM377" s="71"/>
      <c r="IN377" s="71"/>
      <c r="IO377" s="71"/>
      <c r="IP377" s="71"/>
      <c r="IQ377" s="71"/>
      <c r="IR377" s="71"/>
      <c r="IS377" s="71"/>
      <c r="IT377" s="71"/>
      <c r="IU377" s="71"/>
      <c r="IV377" s="71"/>
      <c r="IW377" s="71"/>
      <c r="IX377" s="71"/>
      <c r="IY377" s="71"/>
      <c r="IZ377" s="71"/>
      <c r="JA377" s="71"/>
      <c r="JB377" s="71"/>
      <c r="JC377" s="71"/>
      <c r="JD377" s="71"/>
      <c r="JE377" s="71"/>
      <c r="JF377" s="71"/>
      <c r="JG377" s="71"/>
      <c r="JH377" s="71"/>
      <c r="JI377" s="71"/>
      <c r="JJ377" s="71"/>
      <c r="JK377" s="71"/>
      <c r="JL377" s="71"/>
      <c r="JM377" s="71"/>
    </row>
    <row r="378" spans="1:273" s="44" customFormat="1" ht="22.5" customHeight="1" x14ac:dyDescent="0.25">
      <c r="A378" s="26">
        <v>372</v>
      </c>
      <c r="B378" s="40" t="s">
        <v>1081</v>
      </c>
      <c r="C378" s="26" t="s">
        <v>917</v>
      </c>
      <c r="D378" s="40" t="s">
        <v>408</v>
      </c>
      <c r="E378" s="40" t="s">
        <v>195</v>
      </c>
      <c r="F378" s="45" t="s">
        <v>921</v>
      </c>
      <c r="G378" s="11">
        <v>16000</v>
      </c>
      <c r="H378" s="46">
        <v>0</v>
      </c>
      <c r="I378" s="11">
        <v>25</v>
      </c>
      <c r="J378" s="43">
        <v>459.2</v>
      </c>
      <c r="K378" s="29">
        <f t="shared" si="47"/>
        <v>1136</v>
      </c>
      <c r="L378" s="19">
        <f t="shared" si="48"/>
        <v>176.00000000000003</v>
      </c>
      <c r="M378" s="35">
        <v>486.4</v>
      </c>
      <c r="N378" s="11">
        <f t="shared" si="49"/>
        <v>1134.4000000000001</v>
      </c>
      <c r="O378" s="11"/>
      <c r="P378" s="11">
        <f t="shared" si="50"/>
        <v>945.59999999999991</v>
      </c>
      <c r="Q378" s="11">
        <f t="shared" si="51"/>
        <v>970.59999999999991</v>
      </c>
      <c r="R378" s="11">
        <f t="shared" si="52"/>
        <v>2446.4</v>
      </c>
      <c r="S378" s="107">
        <f t="shared" si="46"/>
        <v>15029.4</v>
      </c>
      <c r="T378" s="20" t="s">
        <v>45</v>
      </c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  <c r="IJ378" s="71"/>
      <c r="IK378" s="71"/>
      <c r="IL378" s="71"/>
      <c r="IM378" s="71"/>
      <c r="IN378" s="71"/>
      <c r="IO378" s="71"/>
      <c r="IP378" s="71"/>
      <c r="IQ378" s="71"/>
      <c r="IR378" s="71"/>
      <c r="IS378" s="71"/>
      <c r="IT378" s="71"/>
      <c r="IU378" s="71"/>
      <c r="IV378" s="71"/>
      <c r="IW378" s="71"/>
      <c r="IX378" s="71"/>
      <c r="IY378" s="71"/>
      <c r="IZ378" s="71"/>
      <c r="JA378" s="71"/>
      <c r="JB378" s="71"/>
      <c r="JC378" s="71"/>
      <c r="JD378" s="71"/>
      <c r="JE378" s="71"/>
      <c r="JF378" s="71"/>
      <c r="JG378" s="71"/>
      <c r="JH378" s="71"/>
      <c r="JI378" s="71"/>
      <c r="JJ378" s="71"/>
      <c r="JK378" s="71"/>
      <c r="JL378" s="71"/>
      <c r="JM378" s="71"/>
    </row>
    <row r="379" spans="1:273" s="44" customFormat="1" ht="22.5" customHeight="1" x14ac:dyDescent="0.25">
      <c r="A379" s="26">
        <v>373</v>
      </c>
      <c r="B379" s="40" t="s">
        <v>671</v>
      </c>
      <c r="C379" s="26" t="s">
        <v>918</v>
      </c>
      <c r="D379" s="40" t="s">
        <v>408</v>
      </c>
      <c r="E379" s="40" t="s">
        <v>151</v>
      </c>
      <c r="F379" s="45" t="s">
        <v>926</v>
      </c>
      <c r="G379" s="18">
        <v>70000</v>
      </c>
      <c r="H379" s="60">
        <v>5025.38</v>
      </c>
      <c r="I379" s="11">
        <v>25</v>
      </c>
      <c r="J379" s="52">
        <v>2009</v>
      </c>
      <c r="K379" s="30">
        <f t="shared" si="47"/>
        <v>4970</v>
      </c>
      <c r="L379" s="19">
        <f t="shared" si="48"/>
        <v>770.00000000000011</v>
      </c>
      <c r="M379" s="36">
        <v>2128</v>
      </c>
      <c r="N379" s="18">
        <f t="shared" si="49"/>
        <v>4963</v>
      </c>
      <c r="O379" s="18"/>
      <c r="P379" s="18">
        <f t="shared" si="50"/>
        <v>4137</v>
      </c>
      <c r="Q379" s="11">
        <f t="shared" si="51"/>
        <v>9187.380000000001</v>
      </c>
      <c r="R379" s="18">
        <f t="shared" si="52"/>
        <v>10703</v>
      </c>
      <c r="S379" s="109">
        <f t="shared" si="46"/>
        <v>60812.619999999995</v>
      </c>
      <c r="T379" s="20" t="s">
        <v>45</v>
      </c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  <c r="IJ379" s="71"/>
      <c r="IK379" s="71"/>
      <c r="IL379" s="71"/>
      <c r="IM379" s="71"/>
      <c r="IN379" s="71"/>
      <c r="IO379" s="71"/>
      <c r="IP379" s="71"/>
      <c r="IQ379" s="71"/>
      <c r="IR379" s="71"/>
      <c r="IS379" s="71"/>
      <c r="IT379" s="71"/>
      <c r="IU379" s="71"/>
      <c r="IV379" s="71"/>
      <c r="IW379" s="71"/>
      <c r="IX379" s="71"/>
      <c r="IY379" s="71"/>
      <c r="IZ379" s="71"/>
      <c r="JA379" s="71"/>
      <c r="JB379" s="71"/>
      <c r="JC379" s="71"/>
      <c r="JD379" s="71"/>
      <c r="JE379" s="71"/>
      <c r="JF379" s="71"/>
      <c r="JG379" s="71"/>
      <c r="JH379" s="71"/>
      <c r="JI379" s="71"/>
      <c r="JJ379" s="71"/>
      <c r="JK379" s="71"/>
      <c r="JL379" s="71"/>
      <c r="JM379" s="71"/>
    </row>
    <row r="380" spans="1:273" s="44" customFormat="1" ht="22.5" customHeight="1" x14ac:dyDescent="0.25">
      <c r="A380" s="26">
        <v>374</v>
      </c>
      <c r="B380" s="40" t="s">
        <v>870</v>
      </c>
      <c r="C380" s="26" t="s">
        <v>917</v>
      </c>
      <c r="D380" s="40" t="s">
        <v>408</v>
      </c>
      <c r="E380" s="40" t="s">
        <v>195</v>
      </c>
      <c r="F380" s="45" t="s">
        <v>921</v>
      </c>
      <c r="G380" s="11">
        <v>16000</v>
      </c>
      <c r="H380" s="46">
        <v>0</v>
      </c>
      <c r="I380" s="11">
        <v>25</v>
      </c>
      <c r="J380" s="43">
        <v>459.2</v>
      </c>
      <c r="K380" s="29">
        <f t="shared" si="47"/>
        <v>1136</v>
      </c>
      <c r="L380" s="19">
        <f t="shared" si="48"/>
        <v>176.00000000000003</v>
      </c>
      <c r="M380" s="35">
        <v>486.4</v>
      </c>
      <c r="N380" s="11">
        <f t="shared" si="49"/>
        <v>1134.4000000000001</v>
      </c>
      <c r="O380" s="11"/>
      <c r="P380" s="11">
        <f t="shared" si="50"/>
        <v>945.59999999999991</v>
      </c>
      <c r="Q380" s="11">
        <f t="shared" si="51"/>
        <v>970.59999999999991</v>
      </c>
      <c r="R380" s="11">
        <f t="shared" si="52"/>
        <v>2446.4</v>
      </c>
      <c r="S380" s="107">
        <f t="shared" si="46"/>
        <v>15029.4</v>
      </c>
      <c r="T380" s="20" t="s">
        <v>45</v>
      </c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  <c r="IJ380" s="71"/>
      <c r="IK380" s="71"/>
      <c r="IL380" s="71"/>
      <c r="IM380" s="71"/>
      <c r="IN380" s="71"/>
      <c r="IO380" s="71"/>
      <c r="IP380" s="71"/>
      <c r="IQ380" s="71"/>
      <c r="IR380" s="71"/>
      <c r="IS380" s="71"/>
      <c r="IT380" s="71"/>
      <c r="IU380" s="71"/>
      <c r="IV380" s="71"/>
      <c r="IW380" s="71"/>
      <c r="IX380" s="71"/>
      <c r="IY380" s="71"/>
      <c r="IZ380" s="71"/>
      <c r="JA380" s="71"/>
      <c r="JB380" s="71"/>
      <c r="JC380" s="71"/>
      <c r="JD380" s="71"/>
      <c r="JE380" s="71"/>
      <c r="JF380" s="71"/>
      <c r="JG380" s="71"/>
      <c r="JH380" s="71"/>
      <c r="JI380" s="71"/>
      <c r="JJ380" s="71"/>
      <c r="JK380" s="71"/>
      <c r="JL380" s="71"/>
      <c r="JM380" s="71"/>
    </row>
    <row r="381" spans="1:273" s="44" customFormat="1" ht="22.5" customHeight="1" x14ac:dyDescent="0.25">
      <c r="A381" s="26">
        <v>375</v>
      </c>
      <c r="B381" s="40" t="s">
        <v>949</v>
      </c>
      <c r="C381" s="26" t="s">
        <v>917</v>
      </c>
      <c r="D381" s="40" t="s">
        <v>800</v>
      </c>
      <c r="E381" s="40" t="s">
        <v>121</v>
      </c>
      <c r="F381" s="45" t="s">
        <v>926</v>
      </c>
      <c r="G381" s="11">
        <v>26250</v>
      </c>
      <c r="H381" s="46">
        <v>0</v>
      </c>
      <c r="I381" s="11">
        <v>25</v>
      </c>
      <c r="J381" s="43">
        <v>753.38</v>
      </c>
      <c r="K381" s="29">
        <f t="shared" si="47"/>
        <v>1863.7499999999998</v>
      </c>
      <c r="L381" s="19">
        <f t="shared" si="48"/>
        <v>288.75000000000006</v>
      </c>
      <c r="M381" s="35">
        <v>798</v>
      </c>
      <c r="N381" s="11">
        <f t="shared" si="49"/>
        <v>1861.1250000000002</v>
      </c>
      <c r="O381" s="11"/>
      <c r="P381" s="11">
        <f t="shared" si="50"/>
        <v>1551.38</v>
      </c>
      <c r="Q381" s="11">
        <f t="shared" si="51"/>
        <v>1576.38</v>
      </c>
      <c r="R381" s="11">
        <f t="shared" si="52"/>
        <v>4013.625</v>
      </c>
      <c r="S381" s="107">
        <f t="shared" si="46"/>
        <v>24673.62</v>
      </c>
      <c r="T381" s="20" t="s">
        <v>45</v>
      </c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  <c r="IJ381" s="71"/>
      <c r="IK381" s="71"/>
      <c r="IL381" s="71"/>
      <c r="IM381" s="71"/>
      <c r="IN381" s="71"/>
      <c r="IO381" s="71"/>
      <c r="IP381" s="71"/>
      <c r="IQ381" s="71"/>
      <c r="IR381" s="71"/>
      <c r="IS381" s="71"/>
      <c r="IT381" s="71"/>
      <c r="IU381" s="71"/>
      <c r="IV381" s="71"/>
      <c r="IW381" s="71"/>
      <c r="IX381" s="71"/>
      <c r="IY381" s="71"/>
      <c r="IZ381" s="71"/>
      <c r="JA381" s="71"/>
      <c r="JB381" s="71"/>
      <c r="JC381" s="71"/>
      <c r="JD381" s="71"/>
      <c r="JE381" s="71"/>
      <c r="JF381" s="71"/>
      <c r="JG381" s="71"/>
      <c r="JH381" s="71"/>
      <c r="JI381" s="71"/>
      <c r="JJ381" s="71"/>
      <c r="JK381" s="71"/>
      <c r="JL381" s="71"/>
      <c r="JM381" s="71"/>
    </row>
    <row r="382" spans="1:273" s="44" customFormat="1" ht="22.5" customHeight="1" x14ac:dyDescent="0.25">
      <c r="A382" s="26">
        <v>376</v>
      </c>
      <c r="B382" s="40" t="s">
        <v>805</v>
      </c>
      <c r="C382" s="26" t="s">
        <v>918</v>
      </c>
      <c r="D382" s="40" t="s">
        <v>800</v>
      </c>
      <c r="E382" s="40" t="s">
        <v>140</v>
      </c>
      <c r="F382" s="45" t="s">
        <v>926</v>
      </c>
      <c r="G382" s="11">
        <v>155000</v>
      </c>
      <c r="H382" s="42">
        <v>24613.88</v>
      </c>
      <c r="I382" s="11">
        <v>25</v>
      </c>
      <c r="J382" s="43">
        <v>4448.5</v>
      </c>
      <c r="K382" s="29">
        <f t="shared" si="47"/>
        <v>11004.999999999998</v>
      </c>
      <c r="L382" s="19">
        <f t="shared" si="48"/>
        <v>1705.0000000000002</v>
      </c>
      <c r="M382" s="35">
        <v>4712</v>
      </c>
      <c r="N382" s="11">
        <f t="shared" si="49"/>
        <v>10989.5</v>
      </c>
      <c r="O382" s="11"/>
      <c r="P382" s="11">
        <f t="shared" si="50"/>
        <v>9160.5</v>
      </c>
      <c r="Q382" s="11">
        <f t="shared" si="51"/>
        <v>33799.380000000005</v>
      </c>
      <c r="R382" s="11">
        <f t="shared" si="52"/>
        <v>23699.5</v>
      </c>
      <c r="S382" s="107">
        <f t="shared" si="46"/>
        <v>121200.62</v>
      </c>
      <c r="T382" s="20" t="s">
        <v>45</v>
      </c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  <c r="IJ382" s="71"/>
      <c r="IK382" s="71"/>
      <c r="IL382" s="71"/>
      <c r="IM382" s="71"/>
      <c r="IN382" s="71"/>
      <c r="IO382" s="71"/>
      <c r="IP382" s="71"/>
      <c r="IQ382" s="71"/>
      <c r="IR382" s="71"/>
      <c r="IS382" s="71"/>
      <c r="IT382" s="71"/>
      <c r="IU382" s="71"/>
      <c r="IV382" s="71"/>
      <c r="IW382" s="71"/>
      <c r="IX382" s="71"/>
      <c r="IY382" s="71"/>
      <c r="IZ382" s="71"/>
      <c r="JA382" s="71"/>
      <c r="JB382" s="71"/>
      <c r="JC382" s="71"/>
      <c r="JD382" s="71"/>
      <c r="JE382" s="71"/>
      <c r="JF382" s="71"/>
      <c r="JG382" s="71"/>
      <c r="JH382" s="71"/>
      <c r="JI382" s="71"/>
      <c r="JJ382" s="71"/>
      <c r="JK382" s="71"/>
      <c r="JL382" s="71"/>
      <c r="JM382" s="71"/>
    </row>
    <row r="383" spans="1:273" s="44" customFormat="1" ht="22.5" customHeight="1" x14ac:dyDescent="0.25">
      <c r="A383" s="26">
        <v>377</v>
      </c>
      <c r="B383" s="40" t="s">
        <v>801</v>
      </c>
      <c r="C383" s="26" t="s">
        <v>917</v>
      </c>
      <c r="D383" s="40" t="s">
        <v>800</v>
      </c>
      <c r="E383" s="40" t="s">
        <v>97</v>
      </c>
      <c r="F383" s="45" t="s">
        <v>926</v>
      </c>
      <c r="G383" s="11">
        <v>55000</v>
      </c>
      <c r="H383" s="42">
        <v>2302.36</v>
      </c>
      <c r="I383" s="11">
        <v>25</v>
      </c>
      <c r="J383" s="43">
        <v>1578.5</v>
      </c>
      <c r="K383" s="29">
        <f t="shared" si="47"/>
        <v>3904.9999999999995</v>
      </c>
      <c r="L383" s="19">
        <f t="shared" si="48"/>
        <v>605.00000000000011</v>
      </c>
      <c r="M383" s="35">
        <v>1672</v>
      </c>
      <c r="N383" s="11">
        <f t="shared" si="49"/>
        <v>3899.5000000000005</v>
      </c>
      <c r="O383" s="11"/>
      <c r="P383" s="11">
        <f t="shared" si="50"/>
        <v>3250.5</v>
      </c>
      <c r="Q383" s="11">
        <f t="shared" si="51"/>
        <v>5577.8600000000006</v>
      </c>
      <c r="R383" s="11">
        <f t="shared" si="52"/>
        <v>8409.5</v>
      </c>
      <c r="S383" s="107">
        <f t="shared" si="46"/>
        <v>49422.14</v>
      </c>
      <c r="T383" s="20" t="s">
        <v>45</v>
      </c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  <c r="IJ383" s="71"/>
      <c r="IK383" s="71"/>
      <c r="IL383" s="71"/>
      <c r="IM383" s="71"/>
      <c r="IN383" s="71"/>
      <c r="IO383" s="71"/>
      <c r="IP383" s="71"/>
      <c r="IQ383" s="71"/>
      <c r="IR383" s="71"/>
      <c r="IS383" s="71"/>
      <c r="IT383" s="71"/>
      <c r="IU383" s="71"/>
      <c r="IV383" s="71"/>
      <c r="IW383" s="71"/>
      <c r="IX383" s="71"/>
      <c r="IY383" s="71"/>
      <c r="IZ383" s="71"/>
      <c r="JA383" s="71"/>
      <c r="JB383" s="71"/>
      <c r="JC383" s="71"/>
      <c r="JD383" s="71"/>
      <c r="JE383" s="71"/>
      <c r="JF383" s="71"/>
      <c r="JG383" s="71"/>
      <c r="JH383" s="71"/>
      <c r="JI383" s="71"/>
      <c r="JJ383" s="71"/>
      <c r="JK383" s="71"/>
      <c r="JL383" s="71"/>
      <c r="JM383" s="71"/>
    </row>
    <row r="384" spans="1:273" s="44" customFormat="1" ht="22.5" customHeight="1" x14ac:dyDescent="0.25">
      <c r="A384" s="26">
        <v>378</v>
      </c>
      <c r="B384" s="40" t="s">
        <v>964</v>
      </c>
      <c r="C384" s="26" t="s">
        <v>917</v>
      </c>
      <c r="D384" s="40" t="s">
        <v>800</v>
      </c>
      <c r="E384" s="40" t="s">
        <v>965</v>
      </c>
      <c r="F384" s="45" t="s">
        <v>925</v>
      </c>
      <c r="G384" s="11">
        <v>25000</v>
      </c>
      <c r="H384" s="46">
        <v>0</v>
      </c>
      <c r="I384" s="11">
        <v>25</v>
      </c>
      <c r="J384" s="43">
        <v>717.5</v>
      </c>
      <c r="K384" s="29">
        <f t="shared" si="47"/>
        <v>1774.9999999999998</v>
      </c>
      <c r="L384" s="19">
        <f t="shared" si="48"/>
        <v>275</v>
      </c>
      <c r="M384" s="35">
        <v>760</v>
      </c>
      <c r="N384" s="11">
        <f t="shared" si="49"/>
        <v>1772.5000000000002</v>
      </c>
      <c r="O384" s="11"/>
      <c r="P384" s="11">
        <f t="shared" si="50"/>
        <v>1477.5</v>
      </c>
      <c r="Q384" s="11">
        <f t="shared" si="51"/>
        <v>1502.5</v>
      </c>
      <c r="R384" s="11">
        <f t="shared" si="52"/>
        <v>3822.5</v>
      </c>
      <c r="S384" s="107">
        <f t="shared" si="46"/>
        <v>23497.5</v>
      </c>
      <c r="T384" s="20" t="s">
        <v>45</v>
      </c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  <c r="IJ384" s="71"/>
      <c r="IK384" s="71"/>
      <c r="IL384" s="71"/>
      <c r="IM384" s="71"/>
      <c r="IN384" s="71"/>
      <c r="IO384" s="71"/>
      <c r="IP384" s="71"/>
      <c r="IQ384" s="71"/>
      <c r="IR384" s="71"/>
      <c r="IS384" s="71"/>
      <c r="IT384" s="71"/>
      <c r="IU384" s="71"/>
      <c r="IV384" s="71"/>
      <c r="IW384" s="71"/>
      <c r="IX384" s="71"/>
      <c r="IY384" s="71"/>
      <c r="IZ384" s="71"/>
      <c r="JA384" s="71"/>
      <c r="JB384" s="71"/>
      <c r="JC384" s="71"/>
      <c r="JD384" s="71"/>
      <c r="JE384" s="71"/>
      <c r="JF384" s="71"/>
      <c r="JG384" s="71"/>
      <c r="JH384" s="71"/>
      <c r="JI384" s="71"/>
      <c r="JJ384" s="71"/>
      <c r="JK384" s="71"/>
      <c r="JL384" s="71"/>
      <c r="JM384" s="71"/>
    </row>
    <row r="385" spans="1:273" s="44" customFormat="1" ht="22.5" customHeight="1" x14ac:dyDescent="0.25">
      <c r="A385" s="26">
        <v>379</v>
      </c>
      <c r="B385" s="40" t="s">
        <v>274</v>
      </c>
      <c r="C385" s="26" t="s">
        <v>917</v>
      </c>
      <c r="D385" s="40" t="s">
        <v>800</v>
      </c>
      <c r="E385" s="40" t="s">
        <v>108</v>
      </c>
      <c r="F385" s="45" t="s">
        <v>926</v>
      </c>
      <c r="G385" s="11">
        <v>25000</v>
      </c>
      <c r="H385" s="46">
        <v>0</v>
      </c>
      <c r="I385" s="11">
        <v>25</v>
      </c>
      <c r="J385" s="43">
        <v>717.5</v>
      </c>
      <c r="K385" s="29">
        <f t="shared" si="47"/>
        <v>1774.9999999999998</v>
      </c>
      <c r="L385" s="19">
        <f t="shared" si="48"/>
        <v>275</v>
      </c>
      <c r="M385" s="35">
        <v>760</v>
      </c>
      <c r="N385" s="11">
        <f t="shared" si="49"/>
        <v>1772.5000000000002</v>
      </c>
      <c r="O385" s="11"/>
      <c r="P385" s="11">
        <f t="shared" si="50"/>
        <v>1477.5</v>
      </c>
      <c r="Q385" s="11">
        <f t="shared" si="51"/>
        <v>1502.5</v>
      </c>
      <c r="R385" s="11">
        <f t="shared" si="52"/>
        <v>3822.5</v>
      </c>
      <c r="S385" s="107">
        <f t="shared" si="46"/>
        <v>23497.5</v>
      </c>
      <c r="T385" s="20" t="s">
        <v>45</v>
      </c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  <c r="IJ385" s="71"/>
      <c r="IK385" s="71"/>
      <c r="IL385" s="71"/>
      <c r="IM385" s="71"/>
      <c r="IN385" s="71"/>
      <c r="IO385" s="71"/>
      <c r="IP385" s="71"/>
      <c r="IQ385" s="71"/>
      <c r="IR385" s="71"/>
      <c r="IS385" s="71"/>
      <c r="IT385" s="71"/>
      <c r="IU385" s="71"/>
      <c r="IV385" s="71"/>
      <c r="IW385" s="71"/>
      <c r="IX385" s="71"/>
      <c r="IY385" s="71"/>
      <c r="IZ385" s="71"/>
      <c r="JA385" s="71"/>
      <c r="JB385" s="71"/>
      <c r="JC385" s="71"/>
      <c r="JD385" s="71"/>
      <c r="JE385" s="71"/>
      <c r="JF385" s="71"/>
      <c r="JG385" s="71"/>
      <c r="JH385" s="71"/>
      <c r="JI385" s="71"/>
      <c r="JJ385" s="71"/>
      <c r="JK385" s="71"/>
      <c r="JL385" s="71"/>
      <c r="JM385" s="71"/>
    </row>
    <row r="386" spans="1:273" s="44" customFormat="1" ht="22.5" customHeight="1" x14ac:dyDescent="0.25">
      <c r="A386" s="26">
        <v>380</v>
      </c>
      <c r="B386" s="40" t="s">
        <v>803</v>
      </c>
      <c r="C386" s="26" t="s">
        <v>918</v>
      </c>
      <c r="D386" s="40" t="s">
        <v>800</v>
      </c>
      <c r="E386" s="40" t="s">
        <v>845</v>
      </c>
      <c r="F386" s="45" t="s">
        <v>926</v>
      </c>
      <c r="G386" s="11">
        <v>85000</v>
      </c>
      <c r="H386" s="42">
        <v>8576.99</v>
      </c>
      <c r="I386" s="11">
        <v>25</v>
      </c>
      <c r="J386" s="43">
        <v>2439.5</v>
      </c>
      <c r="K386" s="29">
        <f t="shared" si="47"/>
        <v>6034.9999999999991</v>
      </c>
      <c r="L386" s="19">
        <f t="shared" si="48"/>
        <v>935.00000000000011</v>
      </c>
      <c r="M386" s="35">
        <v>2584</v>
      </c>
      <c r="N386" s="11">
        <f t="shared" si="49"/>
        <v>6026.5</v>
      </c>
      <c r="O386" s="11"/>
      <c r="P386" s="11">
        <f t="shared" si="50"/>
        <v>5023.5</v>
      </c>
      <c r="Q386" s="11">
        <f t="shared" si="51"/>
        <v>13625.49</v>
      </c>
      <c r="R386" s="11">
        <f t="shared" si="52"/>
        <v>12996.5</v>
      </c>
      <c r="S386" s="107">
        <f t="shared" si="46"/>
        <v>71374.509999999995</v>
      </c>
      <c r="T386" s="20" t="s">
        <v>45</v>
      </c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  <c r="IJ386" s="71"/>
      <c r="IK386" s="71"/>
      <c r="IL386" s="71"/>
      <c r="IM386" s="71"/>
      <c r="IN386" s="71"/>
      <c r="IO386" s="71"/>
      <c r="IP386" s="71"/>
      <c r="IQ386" s="71"/>
      <c r="IR386" s="71"/>
      <c r="IS386" s="71"/>
      <c r="IT386" s="71"/>
      <c r="IU386" s="71"/>
      <c r="IV386" s="71"/>
      <c r="IW386" s="71"/>
      <c r="IX386" s="71"/>
      <c r="IY386" s="71"/>
      <c r="IZ386" s="71"/>
      <c r="JA386" s="71"/>
      <c r="JB386" s="71"/>
      <c r="JC386" s="71"/>
      <c r="JD386" s="71"/>
      <c r="JE386" s="71"/>
      <c r="JF386" s="71"/>
      <c r="JG386" s="71"/>
      <c r="JH386" s="71"/>
      <c r="JI386" s="71"/>
      <c r="JJ386" s="71"/>
      <c r="JK386" s="71"/>
      <c r="JL386" s="71"/>
      <c r="JM386" s="71"/>
    </row>
    <row r="387" spans="1:273" s="44" customFormat="1" ht="22.5" customHeight="1" x14ac:dyDescent="0.25">
      <c r="A387" s="26">
        <v>381</v>
      </c>
      <c r="B387" s="40" t="s">
        <v>804</v>
      </c>
      <c r="C387" s="26" t="s">
        <v>917</v>
      </c>
      <c r="D387" s="40" t="s">
        <v>800</v>
      </c>
      <c r="E387" s="40" t="s">
        <v>845</v>
      </c>
      <c r="F387" s="45" t="s">
        <v>926</v>
      </c>
      <c r="G387" s="11">
        <v>85000</v>
      </c>
      <c r="H387" s="42">
        <v>8576.99</v>
      </c>
      <c r="I387" s="11">
        <v>25</v>
      </c>
      <c r="J387" s="43">
        <v>2439.5</v>
      </c>
      <c r="K387" s="29">
        <f t="shared" si="47"/>
        <v>6034.9999999999991</v>
      </c>
      <c r="L387" s="19">
        <f t="shared" si="48"/>
        <v>935.00000000000011</v>
      </c>
      <c r="M387" s="35">
        <v>2584</v>
      </c>
      <c r="N387" s="11">
        <f t="shared" si="49"/>
        <v>6026.5</v>
      </c>
      <c r="O387" s="11"/>
      <c r="P387" s="11">
        <f t="shared" si="50"/>
        <v>5023.5</v>
      </c>
      <c r="Q387" s="11">
        <f t="shared" si="51"/>
        <v>13625.49</v>
      </c>
      <c r="R387" s="11">
        <f t="shared" si="52"/>
        <v>12996.5</v>
      </c>
      <c r="S387" s="107">
        <f t="shared" si="46"/>
        <v>71374.509999999995</v>
      </c>
      <c r="T387" s="20" t="s">
        <v>45</v>
      </c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  <c r="IJ387" s="71"/>
      <c r="IK387" s="71"/>
      <c r="IL387" s="71"/>
      <c r="IM387" s="71"/>
      <c r="IN387" s="71"/>
      <c r="IO387" s="71"/>
      <c r="IP387" s="71"/>
      <c r="IQ387" s="71"/>
      <c r="IR387" s="71"/>
      <c r="IS387" s="71"/>
      <c r="IT387" s="71"/>
      <c r="IU387" s="71"/>
      <c r="IV387" s="71"/>
      <c r="IW387" s="71"/>
      <c r="IX387" s="71"/>
      <c r="IY387" s="71"/>
      <c r="IZ387" s="71"/>
      <c r="JA387" s="71"/>
      <c r="JB387" s="71"/>
      <c r="JC387" s="71"/>
      <c r="JD387" s="71"/>
      <c r="JE387" s="71"/>
      <c r="JF387" s="71"/>
      <c r="JG387" s="71"/>
      <c r="JH387" s="71"/>
      <c r="JI387" s="71"/>
      <c r="JJ387" s="71"/>
      <c r="JK387" s="71"/>
      <c r="JL387" s="71"/>
      <c r="JM387" s="71"/>
    </row>
    <row r="388" spans="1:273" s="44" customFormat="1" ht="22.5" customHeight="1" x14ac:dyDescent="0.25">
      <c r="A388" s="26">
        <v>382</v>
      </c>
      <c r="B388" s="40" t="s">
        <v>802</v>
      </c>
      <c r="C388" s="26" t="s">
        <v>917</v>
      </c>
      <c r="D388" s="40" t="s">
        <v>800</v>
      </c>
      <c r="E388" s="40" t="s">
        <v>121</v>
      </c>
      <c r="F388" s="45" t="s">
        <v>926</v>
      </c>
      <c r="G388" s="11">
        <v>30450</v>
      </c>
      <c r="H388" s="46">
        <v>0</v>
      </c>
      <c r="I388" s="11">
        <v>25</v>
      </c>
      <c r="J388" s="43">
        <v>873.92</v>
      </c>
      <c r="K388" s="29">
        <f t="shared" si="47"/>
        <v>2161.9499999999998</v>
      </c>
      <c r="L388" s="19">
        <f t="shared" si="48"/>
        <v>334.95000000000005</v>
      </c>
      <c r="M388" s="35">
        <v>925.68</v>
      </c>
      <c r="N388" s="11">
        <f t="shared" si="49"/>
        <v>2158.9050000000002</v>
      </c>
      <c r="O388" s="11"/>
      <c r="P388" s="11">
        <f t="shared" si="50"/>
        <v>1799.6</v>
      </c>
      <c r="Q388" s="11">
        <f t="shared" si="51"/>
        <v>1824.6</v>
      </c>
      <c r="R388" s="11">
        <f t="shared" si="52"/>
        <v>4655.8050000000003</v>
      </c>
      <c r="S388" s="107">
        <f t="shared" ref="S388:S451" si="53">+G388-Q388</f>
        <v>28625.4</v>
      </c>
      <c r="T388" s="20" t="s">
        <v>45</v>
      </c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  <c r="IJ388" s="71"/>
      <c r="IK388" s="71"/>
      <c r="IL388" s="71"/>
      <c r="IM388" s="71"/>
      <c r="IN388" s="71"/>
      <c r="IO388" s="71"/>
      <c r="IP388" s="71"/>
      <c r="IQ388" s="71"/>
      <c r="IR388" s="71"/>
      <c r="IS388" s="71"/>
      <c r="IT388" s="71"/>
      <c r="IU388" s="71"/>
      <c r="IV388" s="71"/>
      <c r="IW388" s="71"/>
      <c r="IX388" s="71"/>
      <c r="IY388" s="71"/>
      <c r="IZ388" s="71"/>
      <c r="JA388" s="71"/>
      <c r="JB388" s="71"/>
      <c r="JC388" s="71"/>
      <c r="JD388" s="71"/>
      <c r="JE388" s="71"/>
      <c r="JF388" s="71"/>
      <c r="JG388" s="71"/>
      <c r="JH388" s="71"/>
      <c r="JI388" s="71"/>
      <c r="JJ388" s="71"/>
      <c r="JK388" s="71"/>
      <c r="JL388" s="71"/>
      <c r="JM388" s="71"/>
    </row>
    <row r="389" spans="1:273" s="44" customFormat="1" ht="22.5" customHeight="1" x14ac:dyDescent="0.25">
      <c r="A389" s="26">
        <v>383</v>
      </c>
      <c r="B389" s="40" t="s">
        <v>417</v>
      </c>
      <c r="C389" s="26" t="s">
        <v>918</v>
      </c>
      <c r="D389" s="40" t="s">
        <v>416</v>
      </c>
      <c r="E389" s="40" t="s">
        <v>167</v>
      </c>
      <c r="F389" s="45" t="s">
        <v>925</v>
      </c>
      <c r="G389" s="11">
        <v>41000</v>
      </c>
      <c r="H389" s="46">
        <v>583.79</v>
      </c>
      <c r="I389" s="11">
        <v>25</v>
      </c>
      <c r="J389" s="43">
        <v>1176.7</v>
      </c>
      <c r="K389" s="29">
        <f t="shared" si="47"/>
        <v>2910.9999999999995</v>
      </c>
      <c r="L389" s="19">
        <f t="shared" si="48"/>
        <v>451.00000000000006</v>
      </c>
      <c r="M389" s="35">
        <v>1246.4000000000001</v>
      </c>
      <c r="N389" s="11">
        <f t="shared" si="49"/>
        <v>2906.9</v>
      </c>
      <c r="O389" s="11"/>
      <c r="P389" s="11">
        <f t="shared" si="50"/>
        <v>2423.1000000000004</v>
      </c>
      <c r="Q389" s="11">
        <f t="shared" si="51"/>
        <v>3031.8900000000003</v>
      </c>
      <c r="R389" s="11">
        <f t="shared" si="52"/>
        <v>6268.9</v>
      </c>
      <c r="S389" s="107">
        <f t="shared" si="53"/>
        <v>37968.11</v>
      </c>
      <c r="T389" s="20" t="s">
        <v>45</v>
      </c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  <c r="IJ389" s="71"/>
      <c r="IK389" s="71"/>
      <c r="IL389" s="71"/>
      <c r="IM389" s="71"/>
      <c r="IN389" s="71"/>
      <c r="IO389" s="71"/>
      <c r="IP389" s="71"/>
      <c r="IQ389" s="71"/>
      <c r="IR389" s="71"/>
      <c r="IS389" s="71"/>
      <c r="IT389" s="71"/>
      <c r="IU389" s="71"/>
      <c r="IV389" s="71"/>
      <c r="IW389" s="71"/>
      <c r="IX389" s="71"/>
      <c r="IY389" s="71"/>
      <c r="IZ389" s="71"/>
      <c r="JA389" s="71"/>
      <c r="JB389" s="71"/>
      <c r="JC389" s="71"/>
      <c r="JD389" s="71"/>
      <c r="JE389" s="71"/>
      <c r="JF389" s="71"/>
      <c r="JG389" s="71"/>
      <c r="JH389" s="71"/>
      <c r="JI389" s="71"/>
      <c r="JJ389" s="71"/>
      <c r="JK389" s="71"/>
      <c r="JL389" s="71"/>
      <c r="JM389" s="71"/>
    </row>
    <row r="390" spans="1:273" s="44" customFormat="1" ht="22.5" customHeight="1" x14ac:dyDescent="0.25">
      <c r="A390" s="26">
        <v>384</v>
      </c>
      <c r="B390" s="40" t="s">
        <v>418</v>
      </c>
      <c r="C390" s="26" t="s">
        <v>918</v>
      </c>
      <c r="D390" s="40" t="s">
        <v>416</v>
      </c>
      <c r="E390" s="40" t="s">
        <v>120</v>
      </c>
      <c r="F390" s="45" t="s">
        <v>926</v>
      </c>
      <c r="G390" s="11">
        <v>42000</v>
      </c>
      <c r="H390" s="46">
        <v>724.92</v>
      </c>
      <c r="I390" s="11">
        <v>25</v>
      </c>
      <c r="J390" s="43">
        <v>1205.4000000000001</v>
      </c>
      <c r="K390" s="29">
        <f t="shared" si="47"/>
        <v>2981.9999999999995</v>
      </c>
      <c r="L390" s="19">
        <f t="shared" si="48"/>
        <v>462.00000000000006</v>
      </c>
      <c r="M390" s="35">
        <v>1276.8</v>
      </c>
      <c r="N390" s="11">
        <f t="shared" si="49"/>
        <v>2977.8</v>
      </c>
      <c r="O390" s="11"/>
      <c r="P390" s="11">
        <f t="shared" si="50"/>
        <v>2482.1999999999998</v>
      </c>
      <c r="Q390" s="11">
        <f t="shared" si="51"/>
        <v>3232.12</v>
      </c>
      <c r="R390" s="11">
        <f t="shared" si="52"/>
        <v>6421.7999999999993</v>
      </c>
      <c r="S390" s="107">
        <f t="shared" si="53"/>
        <v>38767.879999999997</v>
      </c>
      <c r="T390" s="20" t="s">
        <v>45</v>
      </c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  <c r="IJ390" s="71"/>
      <c r="IK390" s="71"/>
      <c r="IL390" s="71"/>
      <c r="IM390" s="71"/>
      <c r="IN390" s="71"/>
      <c r="IO390" s="71"/>
      <c r="IP390" s="71"/>
      <c r="IQ390" s="71"/>
      <c r="IR390" s="71"/>
      <c r="IS390" s="71"/>
      <c r="IT390" s="71"/>
      <c r="IU390" s="71"/>
      <c r="IV390" s="71"/>
      <c r="IW390" s="71"/>
      <c r="IX390" s="71"/>
      <c r="IY390" s="71"/>
      <c r="IZ390" s="71"/>
      <c r="JA390" s="71"/>
      <c r="JB390" s="71"/>
      <c r="JC390" s="71"/>
      <c r="JD390" s="71"/>
      <c r="JE390" s="71"/>
      <c r="JF390" s="71"/>
      <c r="JG390" s="71"/>
      <c r="JH390" s="71"/>
      <c r="JI390" s="71"/>
      <c r="JJ390" s="71"/>
      <c r="JK390" s="71"/>
      <c r="JL390" s="71"/>
      <c r="JM390" s="71"/>
    </row>
    <row r="391" spans="1:273" s="44" customFormat="1" ht="22.5" customHeight="1" x14ac:dyDescent="0.25">
      <c r="A391" s="26">
        <v>385</v>
      </c>
      <c r="B391" s="40" t="s">
        <v>427</v>
      </c>
      <c r="C391" s="26" t="s">
        <v>918</v>
      </c>
      <c r="D391" s="40" t="s">
        <v>419</v>
      </c>
      <c r="E391" s="40" t="s">
        <v>97</v>
      </c>
      <c r="F391" s="45" t="s">
        <v>926</v>
      </c>
      <c r="G391" s="11">
        <v>50000</v>
      </c>
      <c r="H391" s="43">
        <v>1854</v>
      </c>
      <c r="I391" s="11">
        <v>25</v>
      </c>
      <c r="J391" s="43">
        <v>1435</v>
      </c>
      <c r="K391" s="29">
        <f t="shared" ref="K391:K454" si="54">+G391*7.1%</f>
        <v>3549.9999999999995</v>
      </c>
      <c r="L391" s="19">
        <f t="shared" ref="L391:L454" si="55">+G391*1.1%</f>
        <v>550</v>
      </c>
      <c r="M391" s="35">
        <v>1520</v>
      </c>
      <c r="N391" s="11">
        <f t="shared" ref="N391:N454" si="56">+G391*7.09%</f>
        <v>3545.0000000000005</v>
      </c>
      <c r="O391" s="11"/>
      <c r="P391" s="11">
        <f t="shared" si="50"/>
        <v>2955</v>
      </c>
      <c r="Q391" s="11">
        <f t="shared" si="51"/>
        <v>4834</v>
      </c>
      <c r="R391" s="11">
        <f t="shared" si="52"/>
        <v>7645</v>
      </c>
      <c r="S391" s="107">
        <f t="shared" si="53"/>
        <v>45166</v>
      </c>
      <c r="T391" s="20" t="s">
        <v>45</v>
      </c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  <c r="IJ391" s="71"/>
      <c r="IK391" s="71"/>
      <c r="IL391" s="71"/>
      <c r="IM391" s="71"/>
      <c r="IN391" s="71"/>
      <c r="IO391" s="71"/>
      <c r="IP391" s="71"/>
      <c r="IQ391" s="71"/>
      <c r="IR391" s="71"/>
      <c r="IS391" s="71"/>
      <c r="IT391" s="71"/>
      <c r="IU391" s="71"/>
      <c r="IV391" s="71"/>
      <c r="IW391" s="71"/>
      <c r="IX391" s="71"/>
      <c r="IY391" s="71"/>
      <c r="IZ391" s="71"/>
      <c r="JA391" s="71"/>
      <c r="JB391" s="71"/>
      <c r="JC391" s="71"/>
      <c r="JD391" s="71"/>
      <c r="JE391" s="71"/>
      <c r="JF391" s="71"/>
      <c r="JG391" s="71"/>
      <c r="JH391" s="71"/>
      <c r="JI391" s="71"/>
      <c r="JJ391" s="71"/>
      <c r="JK391" s="71"/>
      <c r="JL391" s="71"/>
      <c r="JM391" s="71"/>
    </row>
    <row r="392" spans="1:273" s="44" customFormat="1" ht="22.5" customHeight="1" x14ac:dyDescent="0.25">
      <c r="A392" s="26">
        <v>386</v>
      </c>
      <c r="B392" s="40" t="s">
        <v>424</v>
      </c>
      <c r="C392" s="26" t="s">
        <v>918</v>
      </c>
      <c r="D392" s="40" t="s">
        <v>419</v>
      </c>
      <c r="E392" s="40" t="s">
        <v>175</v>
      </c>
      <c r="F392" s="45" t="s">
        <v>926</v>
      </c>
      <c r="G392" s="11">
        <v>45000</v>
      </c>
      <c r="H392" s="43">
        <v>1148.33</v>
      </c>
      <c r="I392" s="11">
        <v>25</v>
      </c>
      <c r="J392" s="43">
        <v>1291.5</v>
      </c>
      <c r="K392" s="29">
        <f t="shared" si="54"/>
        <v>3194.9999999999995</v>
      </c>
      <c r="L392" s="19">
        <f t="shared" si="55"/>
        <v>495.00000000000006</v>
      </c>
      <c r="M392" s="35">
        <v>1368</v>
      </c>
      <c r="N392" s="11">
        <f t="shared" si="56"/>
        <v>3190.5</v>
      </c>
      <c r="O392" s="11"/>
      <c r="P392" s="11">
        <f t="shared" si="50"/>
        <v>2659.5</v>
      </c>
      <c r="Q392" s="11">
        <f t="shared" si="51"/>
        <v>3832.83</v>
      </c>
      <c r="R392" s="11">
        <f t="shared" si="52"/>
        <v>6880.5</v>
      </c>
      <c r="S392" s="107">
        <f t="shared" si="53"/>
        <v>41167.17</v>
      </c>
      <c r="T392" s="20" t="s">
        <v>45</v>
      </c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  <c r="IJ392" s="71"/>
      <c r="IK392" s="71"/>
      <c r="IL392" s="71"/>
      <c r="IM392" s="71"/>
      <c r="IN392" s="71"/>
      <c r="IO392" s="71"/>
      <c r="IP392" s="71"/>
      <c r="IQ392" s="71"/>
      <c r="IR392" s="71"/>
      <c r="IS392" s="71"/>
      <c r="IT392" s="71"/>
      <c r="IU392" s="71"/>
      <c r="IV392" s="71"/>
      <c r="IW392" s="71"/>
      <c r="IX392" s="71"/>
      <c r="IY392" s="71"/>
      <c r="IZ392" s="71"/>
      <c r="JA392" s="71"/>
      <c r="JB392" s="71"/>
      <c r="JC392" s="71"/>
      <c r="JD392" s="71"/>
      <c r="JE392" s="71"/>
      <c r="JF392" s="71"/>
      <c r="JG392" s="71"/>
      <c r="JH392" s="71"/>
      <c r="JI392" s="71"/>
      <c r="JJ392" s="71"/>
      <c r="JK392" s="71"/>
      <c r="JL392" s="71"/>
      <c r="JM392" s="71"/>
    </row>
    <row r="393" spans="1:273" s="44" customFormat="1" ht="22.5" customHeight="1" x14ac:dyDescent="0.25">
      <c r="A393" s="26">
        <v>387</v>
      </c>
      <c r="B393" s="40" t="s">
        <v>426</v>
      </c>
      <c r="C393" s="26" t="s">
        <v>917</v>
      </c>
      <c r="D393" s="40" t="s">
        <v>419</v>
      </c>
      <c r="E393" s="40" t="s">
        <v>175</v>
      </c>
      <c r="F393" s="45" t="s">
        <v>926</v>
      </c>
      <c r="G393" s="11">
        <v>45000</v>
      </c>
      <c r="H393" s="46">
        <v>891.01</v>
      </c>
      <c r="I393" s="11">
        <v>25</v>
      </c>
      <c r="J393" s="43">
        <v>1291.5</v>
      </c>
      <c r="K393" s="29">
        <f t="shared" si="54"/>
        <v>3194.9999999999995</v>
      </c>
      <c r="L393" s="19">
        <f t="shared" si="55"/>
        <v>495.00000000000006</v>
      </c>
      <c r="M393" s="35">
        <v>1368</v>
      </c>
      <c r="N393" s="11">
        <f t="shared" si="56"/>
        <v>3190.5</v>
      </c>
      <c r="O393" s="11"/>
      <c r="P393" s="11">
        <f t="shared" si="50"/>
        <v>2659.5</v>
      </c>
      <c r="Q393" s="11">
        <f t="shared" si="51"/>
        <v>3575.51</v>
      </c>
      <c r="R393" s="11">
        <f t="shared" si="52"/>
        <v>6880.5</v>
      </c>
      <c r="S393" s="107">
        <f t="shared" si="53"/>
        <v>41424.49</v>
      </c>
      <c r="T393" s="20" t="s">
        <v>45</v>
      </c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  <c r="IJ393" s="71"/>
      <c r="IK393" s="71"/>
      <c r="IL393" s="71"/>
      <c r="IM393" s="71"/>
      <c r="IN393" s="71"/>
      <c r="IO393" s="71"/>
      <c r="IP393" s="71"/>
      <c r="IQ393" s="71"/>
      <c r="IR393" s="71"/>
      <c r="IS393" s="71"/>
      <c r="IT393" s="71"/>
      <c r="IU393" s="71"/>
      <c r="IV393" s="71"/>
      <c r="IW393" s="71"/>
      <c r="IX393" s="71"/>
      <c r="IY393" s="71"/>
      <c r="IZ393" s="71"/>
      <c r="JA393" s="71"/>
      <c r="JB393" s="71"/>
      <c r="JC393" s="71"/>
      <c r="JD393" s="71"/>
      <c r="JE393" s="71"/>
      <c r="JF393" s="71"/>
      <c r="JG393" s="71"/>
      <c r="JH393" s="71"/>
      <c r="JI393" s="71"/>
      <c r="JJ393" s="71"/>
      <c r="JK393" s="71"/>
      <c r="JL393" s="71"/>
      <c r="JM393" s="71"/>
    </row>
    <row r="394" spans="1:273" s="44" customFormat="1" ht="22.5" customHeight="1" x14ac:dyDescent="0.25">
      <c r="A394" s="26">
        <v>388</v>
      </c>
      <c r="B394" s="40" t="s">
        <v>428</v>
      </c>
      <c r="C394" s="26" t="s">
        <v>917</v>
      </c>
      <c r="D394" s="40" t="s">
        <v>419</v>
      </c>
      <c r="E394" s="40" t="s">
        <v>175</v>
      </c>
      <c r="F394" s="45" t="s">
        <v>926</v>
      </c>
      <c r="G394" s="11">
        <v>45000</v>
      </c>
      <c r="H394" s="43">
        <v>1148.33</v>
      </c>
      <c r="I394" s="11">
        <v>25</v>
      </c>
      <c r="J394" s="43">
        <v>1291.5</v>
      </c>
      <c r="K394" s="29">
        <f t="shared" si="54"/>
        <v>3194.9999999999995</v>
      </c>
      <c r="L394" s="19">
        <f t="shared" si="55"/>
        <v>495.00000000000006</v>
      </c>
      <c r="M394" s="35">
        <v>1368</v>
      </c>
      <c r="N394" s="11">
        <f t="shared" si="56"/>
        <v>3190.5</v>
      </c>
      <c r="O394" s="11"/>
      <c r="P394" s="11">
        <f t="shared" si="50"/>
        <v>2659.5</v>
      </c>
      <c r="Q394" s="11">
        <f t="shared" si="51"/>
        <v>3832.83</v>
      </c>
      <c r="R394" s="11">
        <f t="shared" si="52"/>
        <v>6880.5</v>
      </c>
      <c r="S394" s="107">
        <f t="shared" si="53"/>
        <v>41167.17</v>
      </c>
      <c r="T394" s="20" t="s">
        <v>45</v>
      </c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  <c r="IJ394" s="71"/>
      <c r="IK394" s="71"/>
      <c r="IL394" s="71"/>
      <c r="IM394" s="71"/>
      <c r="IN394" s="71"/>
      <c r="IO394" s="71"/>
      <c r="IP394" s="71"/>
      <c r="IQ394" s="71"/>
      <c r="IR394" s="71"/>
      <c r="IS394" s="71"/>
      <c r="IT394" s="71"/>
      <c r="IU394" s="71"/>
      <c r="IV394" s="71"/>
      <c r="IW394" s="71"/>
      <c r="IX394" s="71"/>
      <c r="IY394" s="71"/>
      <c r="IZ394" s="71"/>
      <c r="JA394" s="71"/>
      <c r="JB394" s="71"/>
      <c r="JC394" s="71"/>
      <c r="JD394" s="71"/>
      <c r="JE394" s="71"/>
      <c r="JF394" s="71"/>
      <c r="JG394" s="71"/>
      <c r="JH394" s="71"/>
      <c r="JI394" s="71"/>
      <c r="JJ394" s="71"/>
      <c r="JK394" s="71"/>
      <c r="JL394" s="71"/>
      <c r="JM394" s="71"/>
    </row>
    <row r="395" spans="1:273" s="44" customFormat="1" ht="22.5" customHeight="1" x14ac:dyDescent="0.25">
      <c r="A395" s="26">
        <v>389</v>
      </c>
      <c r="B395" s="40" t="s">
        <v>429</v>
      </c>
      <c r="C395" s="26" t="s">
        <v>918</v>
      </c>
      <c r="D395" s="40" t="s">
        <v>419</v>
      </c>
      <c r="E395" s="40" t="s">
        <v>175</v>
      </c>
      <c r="F395" s="45" t="s">
        <v>926</v>
      </c>
      <c r="G395" s="11">
        <v>45000</v>
      </c>
      <c r="H395" s="46">
        <v>891.01</v>
      </c>
      <c r="I395" s="11">
        <v>25</v>
      </c>
      <c r="J395" s="43">
        <v>1291.5</v>
      </c>
      <c r="K395" s="29">
        <f t="shared" si="54"/>
        <v>3194.9999999999995</v>
      </c>
      <c r="L395" s="19">
        <f t="shared" si="55"/>
        <v>495.00000000000006</v>
      </c>
      <c r="M395" s="35">
        <v>1368</v>
      </c>
      <c r="N395" s="11">
        <f t="shared" si="56"/>
        <v>3190.5</v>
      </c>
      <c r="O395" s="11"/>
      <c r="P395" s="11">
        <f t="shared" ref="P395:P458" si="57">+J395+M395</f>
        <v>2659.5</v>
      </c>
      <c r="Q395" s="11">
        <f t="shared" si="51"/>
        <v>3575.51</v>
      </c>
      <c r="R395" s="11">
        <f t="shared" si="52"/>
        <v>6880.5</v>
      </c>
      <c r="S395" s="107">
        <f t="shared" si="53"/>
        <v>41424.49</v>
      </c>
      <c r="T395" s="20" t="s">
        <v>45</v>
      </c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  <c r="IJ395" s="71"/>
      <c r="IK395" s="71"/>
      <c r="IL395" s="71"/>
      <c r="IM395" s="71"/>
      <c r="IN395" s="71"/>
      <c r="IO395" s="71"/>
      <c r="IP395" s="71"/>
      <c r="IQ395" s="71"/>
      <c r="IR395" s="71"/>
      <c r="IS395" s="71"/>
      <c r="IT395" s="71"/>
      <c r="IU395" s="71"/>
      <c r="IV395" s="71"/>
      <c r="IW395" s="71"/>
      <c r="IX395" s="71"/>
      <c r="IY395" s="71"/>
      <c r="IZ395" s="71"/>
      <c r="JA395" s="71"/>
      <c r="JB395" s="71"/>
      <c r="JC395" s="71"/>
      <c r="JD395" s="71"/>
      <c r="JE395" s="71"/>
      <c r="JF395" s="71"/>
      <c r="JG395" s="71"/>
      <c r="JH395" s="71"/>
      <c r="JI395" s="71"/>
      <c r="JJ395" s="71"/>
      <c r="JK395" s="71"/>
      <c r="JL395" s="71"/>
      <c r="JM395" s="71"/>
    </row>
    <row r="396" spans="1:273" s="44" customFormat="1" ht="22.5" customHeight="1" x14ac:dyDescent="0.25">
      <c r="A396" s="26">
        <v>390</v>
      </c>
      <c r="B396" s="40" t="s">
        <v>430</v>
      </c>
      <c r="C396" s="26" t="s">
        <v>917</v>
      </c>
      <c r="D396" s="40" t="s">
        <v>419</v>
      </c>
      <c r="E396" s="40" t="s">
        <v>175</v>
      </c>
      <c r="F396" s="45" t="s">
        <v>926</v>
      </c>
      <c r="G396" s="11">
        <v>45000</v>
      </c>
      <c r="H396" s="43">
        <v>1148.33</v>
      </c>
      <c r="I396" s="11">
        <v>25</v>
      </c>
      <c r="J396" s="43">
        <v>1291.5</v>
      </c>
      <c r="K396" s="29">
        <f t="shared" si="54"/>
        <v>3194.9999999999995</v>
      </c>
      <c r="L396" s="19">
        <f t="shared" si="55"/>
        <v>495.00000000000006</v>
      </c>
      <c r="M396" s="35">
        <v>1368</v>
      </c>
      <c r="N396" s="11">
        <f t="shared" si="56"/>
        <v>3190.5</v>
      </c>
      <c r="O396" s="11"/>
      <c r="P396" s="11">
        <f t="shared" si="57"/>
        <v>2659.5</v>
      </c>
      <c r="Q396" s="11">
        <f t="shared" si="51"/>
        <v>3832.83</v>
      </c>
      <c r="R396" s="11">
        <f t="shared" si="52"/>
        <v>6880.5</v>
      </c>
      <c r="S396" s="107">
        <f t="shared" si="53"/>
        <v>41167.17</v>
      </c>
      <c r="T396" s="20" t="s">
        <v>45</v>
      </c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  <c r="IJ396" s="71"/>
      <c r="IK396" s="71"/>
      <c r="IL396" s="71"/>
      <c r="IM396" s="71"/>
      <c r="IN396" s="71"/>
      <c r="IO396" s="71"/>
      <c r="IP396" s="71"/>
      <c r="IQ396" s="71"/>
      <c r="IR396" s="71"/>
      <c r="IS396" s="71"/>
      <c r="IT396" s="71"/>
      <c r="IU396" s="71"/>
      <c r="IV396" s="71"/>
      <c r="IW396" s="71"/>
      <c r="IX396" s="71"/>
      <c r="IY396" s="71"/>
      <c r="IZ396" s="71"/>
      <c r="JA396" s="71"/>
      <c r="JB396" s="71"/>
      <c r="JC396" s="71"/>
      <c r="JD396" s="71"/>
      <c r="JE396" s="71"/>
      <c r="JF396" s="71"/>
      <c r="JG396" s="71"/>
      <c r="JH396" s="71"/>
      <c r="JI396" s="71"/>
      <c r="JJ396" s="71"/>
      <c r="JK396" s="71"/>
      <c r="JL396" s="71"/>
      <c r="JM396" s="71"/>
    </row>
    <row r="397" spans="1:273" s="44" customFormat="1" ht="22.5" customHeight="1" x14ac:dyDescent="0.25">
      <c r="A397" s="26">
        <v>391</v>
      </c>
      <c r="B397" s="40" t="s">
        <v>431</v>
      </c>
      <c r="C397" s="26" t="s">
        <v>918</v>
      </c>
      <c r="D397" s="40" t="s">
        <v>419</v>
      </c>
      <c r="E397" s="40" t="s">
        <v>175</v>
      </c>
      <c r="F397" s="45" t="s">
        <v>926</v>
      </c>
      <c r="G397" s="11">
        <v>45000</v>
      </c>
      <c r="H397" s="46">
        <v>633.69000000000005</v>
      </c>
      <c r="I397" s="11">
        <v>25</v>
      </c>
      <c r="J397" s="43">
        <v>1291.5</v>
      </c>
      <c r="K397" s="29">
        <f t="shared" si="54"/>
        <v>3194.9999999999995</v>
      </c>
      <c r="L397" s="19">
        <f t="shared" si="55"/>
        <v>495.00000000000006</v>
      </c>
      <c r="M397" s="35">
        <v>1368</v>
      </c>
      <c r="N397" s="11">
        <f t="shared" si="56"/>
        <v>3190.5</v>
      </c>
      <c r="O397" s="11"/>
      <c r="P397" s="11">
        <f t="shared" si="57"/>
        <v>2659.5</v>
      </c>
      <c r="Q397" s="11">
        <f t="shared" si="51"/>
        <v>3318.19</v>
      </c>
      <c r="R397" s="11">
        <f t="shared" si="52"/>
        <v>6880.5</v>
      </c>
      <c r="S397" s="107">
        <f t="shared" si="53"/>
        <v>41681.81</v>
      </c>
      <c r="T397" s="20" t="s">
        <v>45</v>
      </c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  <c r="IJ397" s="71"/>
      <c r="IK397" s="71"/>
      <c r="IL397" s="71"/>
      <c r="IM397" s="71"/>
      <c r="IN397" s="71"/>
      <c r="IO397" s="71"/>
      <c r="IP397" s="71"/>
      <c r="IQ397" s="71"/>
      <c r="IR397" s="71"/>
      <c r="IS397" s="71"/>
      <c r="IT397" s="71"/>
      <c r="IU397" s="71"/>
      <c r="IV397" s="71"/>
      <c r="IW397" s="71"/>
      <c r="IX397" s="71"/>
      <c r="IY397" s="71"/>
      <c r="IZ397" s="71"/>
      <c r="JA397" s="71"/>
      <c r="JB397" s="71"/>
      <c r="JC397" s="71"/>
      <c r="JD397" s="71"/>
      <c r="JE397" s="71"/>
      <c r="JF397" s="71"/>
      <c r="JG397" s="71"/>
      <c r="JH397" s="71"/>
      <c r="JI397" s="71"/>
      <c r="JJ397" s="71"/>
      <c r="JK397" s="71"/>
      <c r="JL397" s="71"/>
      <c r="JM397" s="71"/>
    </row>
    <row r="398" spans="1:273" s="44" customFormat="1" ht="22.5" customHeight="1" x14ac:dyDescent="0.25">
      <c r="A398" s="26">
        <v>392</v>
      </c>
      <c r="B398" s="40" t="s">
        <v>435</v>
      </c>
      <c r="C398" s="26" t="s">
        <v>918</v>
      </c>
      <c r="D398" s="40" t="s">
        <v>419</v>
      </c>
      <c r="E398" s="40" t="s">
        <v>120</v>
      </c>
      <c r="F398" s="45" t="s">
        <v>925</v>
      </c>
      <c r="G398" s="11">
        <v>42000</v>
      </c>
      <c r="H398" s="46">
        <v>724.92</v>
      </c>
      <c r="I398" s="11">
        <v>25</v>
      </c>
      <c r="J398" s="43">
        <v>1205.4000000000001</v>
      </c>
      <c r="K398" s="29">
        <f t="shared" si="54"/>
        <v>2981.9999999999995</v>
      </c>
      <c r="L398" s="19">
        <f t="shared" si="55"/>
        <v>462.00000000000006</v>
      </c>
      <c r="M398" s="35">
        <v>1276.8</v>
      </c>
      <c r="N398" s="11">
        <f t="shared" si="56"/>
        <v>2977.8</v>
      </c>
      <c r="O398" s="11"/>
      <c r="P398" s="11">
        <f t="shared" si="57"/>
        <v>2482.1999999999998</v>
      </c>
      <c r="Q398" s="11">
        <f t="shared" si="51"/>
        <v>3232.12</v>
      </c>
      <c r="R398" s="11">
        <f t="shared" si="52"/>
        <v>6421.7999999999993</v>
      </c>
      <c r="S398" s="107">
        <f t="shared" si="53"/>
        <v>38767.879999999997</v>
      </c>
      <c r="T398" s="20" t="s">
        <v>45</v>
      </c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  <c r="IJ398" s="71"/>
      <c r="IK398" s="71"/>
      <c r="IL398" s="71"/>
      <c r="IM398" s="71"/>
      <c r="IN398" s="71"/>
      <c r="IO398" s="71"/>
      <c r="IP398" s="71"/>
      <c r="IQ398" s="71"/>
      <c r="IR398" s="71"/>
      <c r="IS398" s="71"/>
      <c r="IT398" s="71"/>
      <c r="IU398" s="71"/>
      <c r="IV398" s="71"/>
      <c r="IW398" s="71"/>
      <c r="IX398" s="71"/>
      <c r="IY398" s="71"/>
      <c r="IZ398" s="71"/>
      <c r="JA398" s="71"/>
      <c r="JB398" s="71"/>
      <c r="JC398" s="71"/>
      <c r="JD398" s="71"/>
      <c r="JE398" s="71"/>
      <c r="JF398" s="71"/>
      <c r="JG398" s="71"/>
      <c r="JH398" s="71"/>
      <c r="JI398" s="71"/>
      <c r="JJ398" s="71"/>
      <c r="JK398" s="71"/>
      <c r="JL398" s="71"/>
      <c r="JM398" s="71"/>
    </row>
    <row r="399" spans="1:273" s="44" customFormat="1" ht="22.5" customHeight="1" x14ac:dyDescent="0.25">
      <c r="A399" s="26">
        <v>393</v>
      </c>
      <c r="B399" s="40" t="s">
        <v>420</v>
      </c>
      <c r="C399" s="26" t="s">
        <v>917</v>
      </c>
      <c r="D399" s="40" t="s">
        <v>419</v>
      </c>
      <c r="E399" s="40" t="s">
        <v>100</v>
      </c>
      <c r="F399" s="45" t="s">
        <v>926</v>
      </c>
      <c r="G399" s="11">
        <v>35000</v>
      </c>
      <c r="H399" s="46">
        <v>0</v>
      </c>
      <c r="I399" s="11">
        <v>25</v>
      </c>
      <c r="J399" s="43">
        <v>1004.5</v>
      </c>
      <c r="K399" s="29">
        <f t="shared" si="54"/>
        <v>2485</v>
      </c>
      <c r="L399" s="19">
        <f t="shared" si="55"/>
        <v>385.00000000000006</v>
      </c>
      <c r="M399" s="35">
        <v>1064</v>
      </c>
      <c r="N399" s="11">
        <f t="shared" si="56"/>
        <v>2481.5</v>
      </c>
      <c r="O399" s="11"/>
      <c r="P399" s="11">
        <f t="shared" si="57"/>
        <v>2068.5</v>
      </c>
      <c r="Q399" s="11">
        <f t="shared" si="51"/>
        <v>2093.5</v>
      </c>
      <c r="R399" s="11">
        <f t="shared" si="52"/>
        <v>5351.5</v>
      </c>
      <c r="S399" s="107">
        <f t="shared" si="53"/>
        <v>32906.5</v>
      </c>
      <c r="T399" s="20" t="s">
        <v>45</v>
      </c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  <c r="IW399" s="71"/>
      <c r="IX399" s="71"/>
      <c r="IY399" s="71"/>
      <c r="IZ399" s="71"/>
      <c r="JA399" s="71"/>
      <c r="JB399" s="71"/>
      <c r="JC399" s="71"/>
      <c r="JD399" s="71"/>
      <c r="JE399" s="71"/>
      <c r="JF399" s="71"/>
      <c r="JG399" s="71"/>
      <c r="JH399" s="71"/>
      <c r="JI399" s="71"/>
      <c r="JJ399" s="71"/>
      <c r="JK399" s="71"/>
      <c r="JL399" s="71"/>
      <c r="JM399" s="71"/>
    </row>
    <row r="400" spans="1:273" s="44" customFormat="1" ht="22.5" customHeight="1" x14ac:dyDescent="0.25">
      <c r="A400" s="26">
        <v>394</v>
      </c>
      <c r="B400" s="40" t="s">
        <v>421</v>
      </c>
      <c r="C400" s="26" t="s">
        <v>917</v>
      </c>
      <c r="D400" s="40" t="s">
        <v>419</v>
      </c>
      <c r="E400" s="40" t="s">
        <v>100</v>
      </c>
      <c r="F400" s="45" t="s">
        <v>926</v>
      </c>
      <c r="G400" s="11">
        <v>25000</v>
      </c>
      <c r="H400" s="46">
        <v>0</v>
      </c>
      <c r="I400" s="11">
        <v>25</v>
      </c>
      <c r="J400" s="43">
        <v>717.5</v>
      </c>
      <c r="K400" s="29">
        <f t="shared" si="54"/>
        <v>1774.9999999999998</v>
      </c>
      <c r="L400" s="19">
        <f t="shared" si="55"/>
        <v>275</v>
      </c>
      <c r="M400" s="35">
        <v>760</v>
      </c>
      <c r="N400" s="11">
        <f t="shared" si="56"/>
        <v>1772.5000000000002</v>
      </c>
      <c r="O400" s="11"/>
      <c r="P400" s="11">
        <f t="shared" si="57"/>
        <v>1477.5</v>
      </c>
      <c r="Q400" s="11">
        <f t="shared" si="51"/>
        <v>1502.5</v>
      </c>
      <c r="R400" s="11">
        <f t="shared" si="52"/>
        <v>3822.5</v>
      </c>
      <c r="S400" s="107">
        <f t="shared" si="53"/>
        <v>23497.5</v>
      </c>
      <c r="T400" s="20" t="s">
        <v>45</v>
      </c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  <c r="IW400" s="71"/>
      <c r="IX400" s="71"/>
      <c r="IY400" s="71"/>
      <c r="IZ400" s="71"/>
      <c r="JA400" s="71"/>
      <c r="JB400" s="71"/>
      <c r="JC400" s="71"/>
      <c r="JD400" s="71"/>
      <c r="JE400" s="71"/>
      <c r="JF400" s="71"/>
      <c r="JG400" s="71"/>
      <c r="JH400" s="71"/>
      <c r="JI400" s="71"/>
      <c r="JJ400" s="71"/>
      <c r="JK400" s="71"/>
      <c r="JL400" s="71"/>
      <c r="JM400" s="71"/>
    </row>
    <row r="401" spans="1:273" s="44" customFormat="1" ht="22.5" customHeight="1" x14ac:dyDescent="0.25">
      <c r="A401" s="26">
        <v>395</v>
      </c>
      <c r="B401" s="40" t="s">
        <v>436</v>
      </c>
      <c r="C401" s="26" t="s">
        <v>917</v>
      </c>
      <c r="D401" s="40" t="s">
        <v>419</v>
      </c>
      <c r="E401" s="40" t="s">
        <v>121</v>
      </c>
      <c r="F401" s="45" t="s">
        <v>925</v>
      </c>
      <c r="G401" s="11">
        <v>25000</v>
      </c>
      <c r="H401" s="46">
        <v>0</v>
      </c>
      <c r="I401" s="11">
        <v>25</v>
      </c>
      <c r="J401" s="43">
        <v>717.5</v>
      </c>
      <c r="K401" s="29">
        <f t="shared" si="54"/>
        <v>1774.9999999999998</v>
      </c>
      <c r="L401" s="19">
        <f t="shared" si="55"/>
        <v>275</v>
      </c>
      <c r="M401" s="35">
        <v>760</v>
      </c>
      <c r="N401" s="11">
        <f t="shared" si="56"/>
        <v>1772.5000000000002</v>
      </c>
      <c r="O401" s="11"/>
      <c r="P401" s="11">
        <f t="shared" si="57"/>
        <v>1477.5</v>
      </c>
      <c r="Q401" s="11">
        <f t="shared" si="51"/>
        <v>1502.5</v>
      </c>
      <c r="R401" s="11">
        <f t="shared" si="52"/>
        <v>3822.5</v>
      </c>
      <c r="S401" s="107">
        <f t="shared" si="53"/>
        <v>23497.5</v>
      </c>
      <c r="T401" s="20" t="s">
        <v>45</v>
      </c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  <c r="IW401" s="71"/>
      <c r="IX401" s="71"/>
      <c r="IY401" s="71"/>
      <c r="IZ401" s="71"/>
      <c r="JA401" s="71"/>
      <c r="JB401" s="71"/>
      <c r="JC401" s="71"/>
      <c r="JD401" s="71"/>
      <c r="JE401" s="71"/>
      <c r="JF401" s="71"/>
      <c r="JG401" s="71"/>
      <c r="JH401" s="71"/>
      <c r="JI401" s="71"/>
      <c r="JJ401" s="71"/>
      <c r="JK401" s="71"/>
      <c r="JL401" s="71"/>
      <c r="JM401" s="71"/>
    </row>
    <row r="402" spans="1:273" s="44" customFormat="1" ht="22.5" customHeight="1" x14ac:dyDescent="0.25">
      <c r="A402" s="26">
        <v>396</v>
      </c>
      <c r="B402" s="40" t="s">
        <v>433</v>
      </c>
      <c r="C402" s="26" t="s">
        <v>918</v>
      </c>
      <c r="D402" s="40" t="s">
        <v>419</v>
      </c>
      <c r="E402" s="40" t="s">
        <v>37</v>
      </c>
      <c r="F402" s="45" t="s">
        <v>925</v>
      </c>
      <c r="G402" s="11">
        <v>25000</v>
      </c>
      <c r="H402" s="46">
        <v>0</v>
      </c>
      <c r="I402" s="11">
        <v>25</v>
      </c>
      <c r="J402" s="43">
        <v>717.5</v>
      </c>
      <c r="K402" s="29">
        <f t="shared" si="54"/>
        <v>1774.9999999999998</v>
      </c>
      <c r="L402" s="19">
        <f t="shared" si="55"/>
        <v>275</v>
      </c>
      <c r="M402" s="35">
        <v>760</v>
      </c>
      <c r="N402" s="11">
        <f t="shared" si="56"/>
        <v>1772.5000000000002</v>
      </c>
      <c r="O402" s="11"/>
      <c r="P402" s="11">
        <f t="shared" si="57"/>
        <v>1477.5</v>
      </c>
      <c r="Q402" s="11">
        <f t="shared" si="51"/>
        <v>1502.5</v>
      </c>
      <c r="R402" s="11">
        <f t="shared" si="52"/>
        <v>3822.5</v>
      </c>
      <c r="S402" s="107">
        <f t="shared" si="53"/>
        <v>23497.5</v>
      </c>
      <c r="T402" s="20" t="s">
        <v>45</v>
      </c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  <c r="IW402" s="71"/>
      <c r="IX402" s="71"/>
      <c r="IY402" s="71"/>
      <c r="IZ402" s="71"/>
      <c r="JA402" s="71"/>
      <c r="JB402" s="71"/>
      <c r="JC402" s="71"/>
      <c r="JD402" s="71"/>
      <c r="JE402" s="71"/>
      <c r="JF402" s="71"/>
      <c r="JG402" s="71"/>
      <c r="JH402" s="71"/>
      <c r="JI402" s="71"/>
      <c r="JJ402" s="71"/>
      <c r="JK402" s="71"/>
      <c r="JL402" s="71"/>
      <c r="JM402" s="71"/>
    </row>
    <row r="403" spans="1:273" s="44" customFormat="1" ht="22.5" customHeight="1" x14ac:dyDescent="0.25">
      <c r="A403" s="26">
        <v>397</v>
      </c>
      <c r="B403" s="40" t="s">
        <v>422</v>
      </c>
      <c r="C403" s="26" t="s">
        <v>918</v>
      </c>
      <c r="D403" s="40" t="s">
        <v>419</v>
      </c>
      <c r="E403" s="40" t="s">
        <v>66</v>
      </c>
      <c r="F403" s="45" t="s">
        <v>926</v>
      </c>
      <c r="G403" s="11">
        <v>18000</v>
      </c>
      <c r="H403" s="46">
        <v>0</v>
      </c>
      <c r="I403" s="11">
        <v>25</v>
      </c>
      <c r="J403" s="43">
        <v>516.6</v>
      </c>
      <c r="K403" s="29">
        <f t="shared" si="54"/>
        <v>1277.9999999999998</v>
      </c>
      <c r="L403" s="19">
        <f t="shared" si="55"/>
        <v>198.00000000000003</v>
      </c>
      <c r="M403" s="35">
        <v>547.20000000000005</v>
      </c>
      <c r="N403" s="11">
        <f t="shared" si="56"/>
        <v>1276.2</v>
      </c>
      <c r="O403" s="11"/>
      <c r="P403" s="11">
        <f t="shared" si="57"/>
        <v>1063.8000000000002</v>
      </c>
      <c r="Q403" s="11">
        <f t="shared" si="51"/>
        <v>1088.8000000000002</v>
      </c>
      <c r="R403" s="11">
        <f t="shared" si="52"/>
        <v>2752.2</v>
      </c>
      <c r="S403" s="107">
        <f t="shared" si="53"/>
        <v>16911.2</v>
      </c>
      <c r="T403" s="20" t="s">
        <v>45</v>
      </c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  <c r="IJ403" s="71"/>
      <c r="IK403" s="71"/>
      <c r="IL403" s="71"/>
      <c r="IM403" s="71"/>
      <c r="IN403" s="71"/>
      <c r="IO403" s="71"/>
      <c r="IP403" s="71"/>
      <c r="IQ403" s="71"/>
      <c r="IR403" s="71"/>
      <c r="IS403" s="71"/>
      <c r="IT403" s="71"/>
      <c r="IU403" s="71"/>
      <c r="IV403" s="71"/>
      <c r="IW403" s="71"/>
      <c r="IX403" s="71"/>
      <c r="IY403" s="71"/>
      <c r="IZ403" s="71"/>
      <c r="JA403" s="71"/>
      <c r="JB403" s="71"/>
      <c r="JC403" s="71"/>
      <c r="JD403" s="71"/>
      <c r="JE403" s="71"/>
      <c r="JF403" s="71"/>
      <c r="JG403" s="71"/>
      <c r="JH403" s="71"/>
      <c r="JI403" s="71"/>
      <c r="JJ403" s="71"/>
      <c r="JK403" s="71"/>
      <c r="JL403" s="71"/>
      <c r="JM403" s="71"/>
    </row>
    <row r="404" spans="1:273" s="44" customFormat="1" ht="22.5" customHeight="1" x14ac:dyDescent="0.25">
      <c r="A404" s="26">
        <v>398</v>
      </c>
      <c r="B404" s="40" t="s">
        <v>884</v>
      </c>
      <c r="C404" s="26" t="s">
        <v>918</v>
      </c>
      <c r="D404" s="40" t="s">
        <v>419</v>
      </c>
      <c r="E404" s="40" t="s">
        <v>236</v>
      </c>
      <c r="F404" s="45" t="s">
        <v>921</v>
      </c>
      <c r="G404" s="11">
        <v>18000</v>
      </c>
      <c r="H404" s="46">
        <v>0</v>
      </c>
      <c r="I404" s="11">
        <v>25</v>
      </c>
      <c r="J404" s="43">
        <v>516.6</v>
      </c>
      <c r="K404" s="29">
        <f t="shared" si="54"/>
        <v>1277.9999999999998</v>
      </c>
      <c r="L404" s="19">
        <f t="shared" si="55"/>
        <v>198.00000000000003</v>
      </c>
      <c r="M404" s="35">
        <v>547.20000000000005</v>
      </c>
      <c r="N404" s="11">
        <f t="shared" si="56"/>
        <v>1276.2</v>
      </c>
      <c r="O404" s="11"/>
      <c r="P404" s="11">
        <f t="shared" si="57"/>
        <v>1063.8000000000002</v>
      </c>
      <c r="Q404" s="11">
        <f t="shared" si="51"/>
        <v>1088.8000000000002</v>
      </c>
      <c r="R404" s="11">
        <f t="shared" si="52"/>
        <v>2752.2</v>
      </c>
      <c r="S404" s="107">
        <f t="shared" si="53"/>
        <v>16911.2</v>
      </c>
      <c r="T404" s="20" t="s">
        <v>45</v>
      </c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  <c r="IJ404" s="71"/>
      <c r="IK404" s="71"/>
      <c r="IL404" s="71"/>
      <c r="IM404" s="71"/>
      <c r="IN404" s="71"/>
      <c r="IO404" s="71"/>
      <c r="IP404" s="71"/>
      <c r="IQ404" s="71"/>
      <c r="IR404" s="71"/>
      <c r="IS404" s="71"/>
      <c r="IT404" s="71"/>
      <c r="IU404" s="71"/>
      <c r="IV404" s="71"/>
      <c r="IW404" s="71"/>
      <c r="IX404" s="71"/>
      <c r="IY404" s="71"/>
      <c r="IZ404" s="71"/>
      <c r="JA404" s="71"/>
      <c r="JB404" s="71"/>
      <c r="JC404" s="71"/>
      <c r="JD404" s="71"/>
      <c r="JE404" s="71"/>
      <c r="JF404" s="71"/>
      <c r="JG404" s="71"/>
      <c r="JH404" s="71"/>
      <c r="JI404" s="71"/>
      <c r="JJ404" s="71"/>
      <c r="JK404" s="71"/>
      <c r="JL404" s="71"/>
      <c r="JM404" s="71"/>
    </row>
    <row r="405" spans="1:273" s="44" customFormat="1" ht="22.5" customHeight="1" x14ac:dyDescent="0.25">
      <c r="A405" s="26">
        <v>399</v>
      </c>
      <c r="B405" s="40" t="s">
        <v>807</v>
      </c>
      <c r="C405" s="26" t="s">
        <v>917</v>
      </c>
      <c r="D405" s="40" t="s">
        <v>806</v>
      </c>
      <c r="E405" s="40" t="s">
        <v>37</v>
      </c>
      <c r="F405" s="45" t="s">
        <v>925</v>
      </c>
      <c r="G405" s="11">
        <v>37000</v>
      </c>
      <c r="H405" s="46">
        <v>0</v>
      </c>
      <c r="I405" s="11">
        <v>25</v>
      </c>
      <c r="J405" s="43">
        <v>1061.9000000000001</v>
      </c>
      <c r="K405" s="29">
        <f t="shared" si="54"/>
        <v>2626.9999999999995</v>
      </c>
      <c r="L405" s="19">
        <f t="shared" si="55"/>
        <v>407.00000000000006</v>
      </c>
      <c r="M405" s="35">
        <v>1124.8</v>
      </c>
      <c r="N405" s="11">
        <f t="shared" si="56"/>
        <v>2623.3</v>
      </c>
      <c r="O405" s="11"/>
      <c r="P405" s="11">
        <f t="shared" si="57"/>
        <v>2186.6999999999998</v>
      </c>
      <c r="Q405" s="11">
        <f t="shared" si="51"/>
        <v>2211.6999999999998</v>
      </c>
      <c r="R405" s="11">
        <f t="shared" si="52"/>
        <v>5657.2999999999993</v>
      </c>
      <c r="S405" s="107">
        <f t="shared" si="53"/>
        <v>34788.300000000003</v>
      </c>
      <c r="T405" s="20" t="s">
        <v>45</v>
      </c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  <c r="IJ405" s="71"/>
      <c r="IK405" s="71"/>
      <c r="IL405" s="71"/>
      <c r="IM405" s="71"/>
      <c r="IN405" s="71"/>
      <c r="IO405" s="71"/>
      <c r="IP405" s="71"/>
      <c r="IQ405" s="71"/>
      <c r="IR405" s="71"/>
      <c r="IS405" s="71"/>
      <c r="IT405" s="71"/>
      <c r="IU405" s="71"/>
      <c r="IV405" s="71"/>
      <c r="IW405" s="71"/>
      <c r="IX405" s="71"/>
      <c r="IY405" s="71"/>
      <c r="IZ405" s="71"/>
      <c r="JA405" s="71"/>
      <c r="JB405" s="71"/>
      <c r="JC405" s="71"/>
      <c r="JD405" s="71"/>
      <c r="JE405" s="71"/>
      <c r="JF405" s="71"/>
      <c r="JG405" s="71"/>
      <c r="JH405" s="71"/>
      <c r="JI405" s="71"/>
      <c r="JJ405" s="71"/>
      <c r="JK405" s="71"/>
      <c r="JL405" s="71"/>
      <c r="JM405" s="71"/>
    </row>
    <row r="406" spans="1:273" s="44" customFormat="1" ht="22.5" customHeight="1" x14ac:dyDescent="0.25">
      <c r="A406" s="26">
        <v>400</v>
      </c>
      <c r="B406" s="40" t="s">
        <v>808</v>
      </c>
      <c r="C406" s="26" t="s">
        <v>918</v>
      </c>
      <c r="D406" s="40" t="s">
        <v>806</v>
      </c>
      <c r="E406" s="40" t="s">
        <v>140</v>
      </c>
      <c r="F406" s="45" t="s">
        <v>926</v>
      </c>
      <c r="G406" s="11">
        <v>155000</v>
      </c>
      <c r="H406" s="42">
        <v>23327.279999999999</v>
      </c>
      <c r="I406" s="11">
        <v>25</v>
      </c>
      <c r="J406" s="43">
        <v>4448.5</v>
      </c>
      <c r="K406" s="29">
        <f t="shared" si="54"/>
        <v>11004.999999999998</v>
      </c>
      <c r="L406" s="19">
        <f t="shared" si="55"/>
        <v>1705.0000000000002</v>
      </c>
      <c r="M406" s="35">
        <v>4712</v>
      </c>
      <c r="N406" s="11">
        <f t="shared" si="56"/>
        <v>10989.5</v>
      </c>
      <c r="O406" s="11"/>
      <c r="P406" s="11">
        <f t="shared" si="57"/>
        <v>9160.5</v>
      </c>
      <c r="Q406" s="11">
        <f t="shared" si="51"/>
        <v>32512.78</v>
      </c>
      <c r="R406" s="11">
        <f t="shared" si="52"/>
        <v>23699.5</v>
      </c>
      <c r="S406" s="107">
        <f t="shared" si="53"/>
        <v>122487.22</v>
      </c>
      <c r="T406" s="20" t="s">
        <v>45</v>
      </c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  <c r="IJ406" s="71"/>
      <c r="IK406" s="71"/>
      <c r="IL406" s="71"/>
      <c r="IM406" s="71"/>
      <c r="IN406" s="71"/>
      <c r="IO406" s="71"/>
      <c r="IP406" s="71"/>
      <c r="IQ406" s="71"/>
      <c r="IR406" s="71"/>
      <c r="IS406" s="71"/>
      <c r="IT406" s="71"/>
      <c r="IU406" s="71"/>
      <c r="IV406" s="71"/>
      <c r="IW406" s="71"/>
      <c r="IX406" s="71"/>
      <c r="IY406" s="71"/>
      <c r="IZ406" s="71"/>
      <c r="JA406" s="71"/>
      <c r="JB406" s="71"/>
      <c r="JC406" s="71"/>
      <c r="JD406" s="71"/>
      <c r="JE406" s="71"/>
      <c r="JF406" s="71"/>
      <c r="JG406" s="71"/>
      <c r="JH406" s="71"/>
      <c r="JI406" s="71"/>
      <c r="JJ406" s="71"/>
      <c r="JK406" s="71"/>
      <c r="JL406" s="71"/>
      <c r="JM406" s="71"/>
    </row>
    <row r="407" spans="1:273" s="44" customFormat="1" ht="22.5" customHeight="1" x14ac:dyDescent="0.25">
      <c r="A407" s="26">
        <v>401</v>
      </c>
      <c r="B407" s="40" t="s">
        <v>423</v>
      </c>
      <c r="C407" s="26" t="s">
        <v>918</v>
      </c>
      <c r="D407" s="40" t="s">
        <v>806</v>
      </c>
      <c r="E407" s="40" t="s">
        <v>885</v>
      </c>
      <c r="F407" s="45" t="s">
        <v>926</v>
      </c>
      <c r="G407" s="11">
        <v>41000</v>
      </c>
      <c r="H407" s="46">
        <v>326.47000000000003</v>
      </c>
      <c r="I407" s="11">
        <v>25</v>
      </c>
      <c r="J407" s="43">
        <v>1176.7</v>
      </c>
      <c r="K407" s="29">
        <f t="shared" si="54"/>
        <v>2910.9999999999995</v>
      </c>
      <c r="L407" s="19">
        <f t="shared" si="55"/>
        <v>451.00000000000006</v>
      </c>
      <c r="M407" s="35">
        <v>1246.4000000000001</v>
      </c>
      <c r="N407" s="11">
        <f t="shared" si="56"/>
        <v>2906.9</v>
      </c>
      <c r="O407" s="11"/>
      <c r="P407" s="11">
        <f t="shared" si="57"/>
        <v>2423.1000000000004</v>
      </c>
      <c r="Q407" s="11">
        <f t="shared" ref="Q407:Q470" si="58">+H407+I407+J407+M407+O407</f>
        <v>2774.57</v>
      </c>
      <c r="R407" s="11">
        <f t="shared" ref="R407:R470" si="59">+K407+L407+N407</f>
        <v>6268.9</v>
      </c>
      <c r="S407" s="107">
        <f t="shared" si="53"/>
        <v>38225.43</v>
      </c>
      <c r="T407" s="20" t="s">
        <v>45</v>
      </c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  <c r="IJ407" s="71"/>
      <c r="IK407" s="71"/>
      <c r="IL407" s="71"/>
      <c r="IM407" s="71"/>
      <c r="IN407" s="71"/>
      <c r="IO407" s="71"/>
      <c r="IP407" s="71"/>
      <c r="IQ407" s="71"/>
      <c r="IR407" s="71"/>
      <c r="IS407" s="71"/>
      <c r="IT407" s="71"/>
      <c r="IU407" s="71"/>
      <c r="IV407" s="71"/>
      <c r="IW407" s="71"/>
      <c r="IX407" s="71"/>
      <c r="IY407" s="71"/>
      <c r="IZ407" s="71"/>
      <c r="JA407" s="71"/>
      <c r="JB407" s="71"/>
      <c r="JC407" s="71"/>
      <c r="JD407" s="71"/>
      <c r="JE407" s="71"/>
      <c r="JF407" s="71"/>
      <c r="JG407" s="71"/>
      <c r="JH407" s="71"/>
      <c r="JI407" s="71"/>
      <c r="JJ407" s="71"/>
      <c r="JK407" s="71"/>
      <c r="JL407" s="71"/>
      <c r="JM407" s="71"/>
    </row>
    <row r="408" spans="1:273" s="44" customFormat="1" ht="22.5" customHeight="1" x14ac:dyDescent="0.25">
      <c r="A408" s="26">
        <v>402</v>
      </c>
      <c r="B408" s="40" t="s">
        <v>425</v>
      </c>
      <c r="C408" s="26" t="s">
        <v>918</v>
      </c>
      <c r="D408" s="40" t="s">
        <v>806</v>
      </c>
      <c r="E408" s="40" t="s">
        <v>885</v>
      </c>
      <c r="F408" s="45" t="s">
        <v>926</v>
      </c>
      <c r="G408" s="11">
        <v>41000</v>
      </c>
      <c r="H408" s="46">
        <v>583.79</v>
      </c>
      <c r="I408" s="11">
        <v>25</v>
      </c>
      <c r="J408" s="43">
        <v>1176.7</v>
      </c>
      <c r="K408" s="29">
        <f t="shared" si="54"/>
        <v>2910.9999999999995</v>
      </c>
      <c r="L408" s="19">
        <f t="shared" si="55"/>
        <v>451.00000000000006</v>
      </c>
      <c r="M408" s="35">
        <v>1246.4000000000001</v>
      </c>
      <c r="N408" s="11">
        <f t="shared" si="56"/>
        <v>2906.9</v>
      </c>
      <c r="O408" s="11"/>
      <c r="P408" s="11">
        <f t="shared" si="57"/>
        <v>2423.1000000000004</v>
      </c>
      <c r="Q408" s="11">
        <f t="shared" si="58"/>
        <v>3031.8900000000003</v>
      </c>
      <c r="R408" s="11">
        <f t="shared" si="59"/>
        <v>6268.9</v>
      </c>
      <c r="S408" s="107">
        <f t="shared" si="53"/>
        <v>37968.11</v>
      </c>
      <c r="T408" s="20" t="s">
        <v>45</v>
      </c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  <c r="IJ408" s="71"/>
      <c r="IK408" s="71"/>
      <c r="IL408" s="71"/>
      <c r="IM408" s="71"/>
      <c r="IN408" s="71"/>
      <c r="IO408" s="71"/>
      <c r="IP408" s="71"/>
      <c r="IQ408" s="71"/>
      <c r="IR408" s="71"/>
      <c r="IS408" s="71"/>
      <c r="IT408" s="71"/>
      <c r="IU408" s="71"/>
      <c r="IV408" s="71"/>
      <c r="IW408" s="71"/>
      <c r="IX408" s="71"/>
      <c r="IY408" s="71"/>
      <c r="IZ408" s="71"/>
      <c r="JA408" s="71"/>
      <c r="JB408" s="71"/>
      <c r="JC408" s="71"/>
      <c r="JD408" s="71"/>
      <c r="JE408" s="71"/>
      <c r="JF408" s="71"/>
      <c r="JG408" s="71"/>
      <c r="JH408" s="71"/>
      <c r="JI408" s="71"/>
      <c r="JJ408" s="71"/>
      <c r="JK408" s="71"/>
      <c r="JL408" s="71"/>
      <c r="JM408" s="71"/>
    </row>
    <row r="409" spans="1:273" s="44" customFormat="1" ht="22.5" customHeight="1" x14ac:dyDescent="0.25">
      <c r="A409" s="26">
        <v>403</v>
      </c>
      <c r="B409" s="40" t="s">
        <v>432</v>
      </c>
      <c r="C409" s="26" t="s">
        <v>917</v>
      </c>
      <c r="D409" s="40" t="s">
        <v>806</v>
      </c>
      <c r="E409" s="40" t="s">
        <v>885</v>
      </c>
      <c r="F409" s="45" t="s">
        <v>926</v>
      </c>
      <c r="G409" s="11">
        <v>41000</v>
      </c>
      <c r="H409" s="46">
        <v>583.79</v>
      </c>
      <c r="I409" s="11">
        <v>25</v>
      </c>
      <c r="J409" s="43">
        <v>1176.7</v>
      </c>
      <c r="K409" s="29">
        <f t="shared" si="54"/>
        <v>2910.9999999999995</v>
      </c>
      <c r="L409" s="19">
        <f t="shared" si="55"/>
        <v>451.00000000000006</v>
      </c>
      <c r="M409" s="35">
        <v>1246.4000000000001</v>
      </c>
      <c r="N409" s="11">
        <f t="shared" si="56"/>
        <v>2906.9</v>
      </c>
      <c r="O409" s="11"/>
      <c r="P409" s="11">
        <f t="shared" si="57"/>
        <v>2423.1000000000004</v>
      </c>
      <c r="Q409" s="11">
        <f t="shared" si="58"/>
        <v>3031.8900000000003</v>
      </c>
      <c r="R409" s="11">
        <f t="shared" si="59"/>
        <v>6268.9</v>
      </c>
      <c r="S409" s="107">
        <f t="shared" si="53"/>
        <v>37968.11</v>
      </c>
      <c r="T409" s="20" t="s">
        <v>45</v>
      </c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  <c r="IJ409" s="71"/>
      <c r="IK409" s="71"/>
      <c r="IL409" s="71"/>
      <c r="IM409" s="71"/>
      <c r="IN409" s="71"/>
      <c r="IO409" s="71"/>
      <c r="IP409" s="71"/>
      <c r="IQ409" s="71"/>
      <c r="IR409" s="71"/>
      <c r="IS409" s="71"/>
      <c r="IT409" s="71"/>
      <c r="IU409" s="71"/>
      <c r="IV409" s="71"/>
      <c r="IW409" s="71"/>
      <c r="IX409" s="71"/>
      <c r="IY409" s="71"/>
      <c r="IZ409" s="71"/>
      <c r="JA409" s="71"/>
      <c r="JB409" s="71"/>
      <c r="JC409" s="71"/>
      <c r="JD409" s="71"/>
      <c r="JE409" s="71"/>
      <c r="JF409" s="71"/>
      <c r="JG409" s="71"/>
      <c r="JH409" s="71"/>
      <c r="JI409" s="71"/>
      <c r="JJ409" s="71"/>
      <c r="JK409" s="71"/>
      <c r="JL409" s="71"/>
      <c r="JM409" s="71"/>
    </row>
    <row r="410" spans="1:273" s="44" customFormat="1" ht="22.5" customHeight="1" x14ac:dyDescent="0.25">
      <c r="A410" s="26">
        <v>404</v>
      </c>
      <c r="B410" s="40" t="s">
        <v>434</v>
      </c>
      <c r="C410" s="26" t="s">
        <v>917</v>
      </c>
      <c r="D410" s="40" t="s">
        <v>806</v>
      </c>
      <c r="E410" s="40" t="s">
        <v>885</v>
      </c>
      <c r="F410" s="45" t="s">
        <v>926</v>
      </c>
      <c r="G410" s="11">
        <v>41000</v>
      </c>
      <c r="H410" s="46">
        <v>583.79</v>
      </c>
      <c r="I410" s="11">
        <v>25</v>
      </c>
      <c r="J410" s="43">
        <v>1176.7</v>
      </c>
      <c r="K410" s="29">
        <f t="shared" si="54"/>
        <v>2910.9999999999995</v>
      </c>
      <c r="L410" s="19">
        <f t="shared" si="55"/>
        <v>451.00000000000006</v>
      </c>
      <c r="M410" s="35">
        <v>1246.4000000000001</v>
      </c>
      <c r="N410" s="11">
        <f t="shared" si="56"/>
        <v>2906.9</v>
      </c>
      <c r="O410" s="11"/>
      <c r="P410" s="11">
        <f t="shared" si="57"/>
        <v>2423.1000000000004</v>
      </c>
      <c r="Q410" s="11">
        <f t="shared" si="58"/>
        <v>3031.8900000000003</v>
      </c>
      <c r="R410" s="11">
        <f t="shared" si="59"/>
        <v>6268.9</v>
      </c>
      <c r="S410" s="107">
        <f t="shared" si="53"/>
        <v>37968.11</v>
      </c>
      <c r="T410" s="20" t="s">
        <v>45</v>
      </c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  <c r="IJ410" s="71"/>
      <c r="IK410" s="71"/>
      <c r="IL410" s="71"/>
      <c r="IM410" s="71"/>
      <c r="IN410" s="71"/>
      <c r="IO410" s="71"/>
      <c r="IP410" s="71"/>
      <c r="IQ410" s="71"/>
      <c r="IR410" s="71"/>
      <c r="IS410" s="71"/>
      <c r="IT410" s="71"/>
      <c r="IU410" s="71"/>
      <c r="IV410" s="71"/>
      <c r="IW410" s="71"/>
      <c r="IX410" s="71"/>
      <c r="IY410" s="71"/>
      <c r="IZ410" s="71"/>
      <c r="JA410" s="71"/>
      <c r="JB410" s="71"/>
      <c r="JC410" s="71"/>
      <c r="JD410" s="71"/>
      <c r="JE410" s="71"/>
      <c r="JF410" s="71"/>
      <c r="JG410" s="71"/>
      <c r="JH410" s="71"/>
      <c r="JI410" s="71"/>
      <c r="JJ410" s="71"/>
      <c r="JK410" s="71"/>
      <c r="JL410" s="71"/>
      <c r="JM410" s="71"/>
    </row>
    <row r="411" spans="1:273" s="44" customFormat="1" ht="22.5" customHeight="1" x14ac:dyDescent="0.25">
      <c r="A411" s="26">
        <v>405</v>
      </c>
      <c r="B411" s="40" t="s">
        <v>912</v>
      </c>
      <c r="C411" s="26" t="s">
        <v>918</v>
      </c>
      <c r="D411" s="40" t="s">
        <v>806</v>
      </c>
      <c r="E411" s="40" t="s">
        <v>885</v>
      </c>
      <c r="F411" s="45" t="s">
        <v>926</v>
      </c>
      <c r="G411" s="11">
        <v>41000</v>
      </c>
      <c r="H411" s="46">
        <v>583.79</v>
      </c>
      <c r="I411" s="11">
        <v>25</v>
      </c>
      <c r="J411" s="43">
        <v>1176.7</v>
      </c>
      <c r="K411" s="29">
        <f t="shared" si="54"/>
        <v>2910.9999999999995</v>
      </c>
      <c r="L411" s="19">
        <f t="shared" si="55"/>
        <v>451.00000000000006</v>
      </c>
      <c r="M411" s="35">
        <v>1246.4000000000001</v>
      </c>
      <c r="N411" s="11">
        <f t="shared" si="56"/>
        <v>2906.9</v>
      </c>
      <c r="O411" s="11"/>
      <c r="P411" s="11">
        <f t="shared" si="57"/>
        <v>2423.1000000000004</v>
      </c>
      <c r="Q411" s="11">
        <f t="shared" si="58"/>
        <v>3031.8900000000003</v>
      </c>
      <c r="R411" s="11">
        <f t="shared" si="59"/>
        <v>6268.9</v>
      </c>
      <c r="S411" s="107">
        <f t="shared" si="53"/>
        <v>37968.11</v>
      </c>
      <c r="T411" s="20" t="s">
        <v>45</v>
      </c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  <c r="IJ411" s="71"/>
      <c r="IK411" s="71"/>
      <c r="IL411" s="71"/>
      <c r="IM411" s="71"/>
      <c r="IN411" s="71"/>
      <c r="IO411" s="71"/>
      <c r="IP411" s="71"/>
      <c r="IQ411" s="71"/>
      <c r="IR411" s="71"/>
      <c r="IS411" s="71"/>
      <c r="IT411" s="71"/>
      <c r="IU411" s="71"/>
      <c r="IV411" s="71"/>
      <c r="IW411" s="71"/>
      <c r="IX411" s="71"/>
      <c r="IY411" s="71"/>
      <c r="IZ411" s="71"/>
      <c r="JA411" s="71"/>
      <c r="JB411" s="71"/>
      <c r="JC411" s="71"/>
      <c r="JD411" s="71"/>
      <c r="JE411" s="71"/>
      <c r="JF411" s="71"/>
      <c r="JG411" s="71"/>
      <c r="JH411" s="71"/>
      <c r="JI411" s="71"/>
      <c r="JJ411" s="71"/>
      <c r="JK411" s="71"/>
      <c r="JL411" s="71"/>
      <c r="JM411" s="71"/>
    </row>
    <row r="412" spans="1:273" s="44" customFormat="1" ht="22.5" customHeight="1" x14ac:dyDescent="0.25">
      <c r="A412" s="26">
        <v>406</v>
      </c>
      <c r="B412" s="40" t="s">
        <v>443</v>
      </c>
      <c r="C412" s="26" t="s">
        <v>917</v>
      </c>
      <c r="D412" s="40" t="s">
        <v>437</v>
      </c>
      <c r="E412" s="40" t="s">
        <v>119</v>
      </c>
      <c r="F412" s="45" t="s">
        <v>926</v>
      </c>
      <c r="G412" s="11">
        <v>110000</v>
      </c>
      <c r="H412" s="42">
        <v>14457.62</v>
      </c>
      <c r="I412" s="11">
        <v>25</v>
      </c>
      <c r="J412" s="43">
        <v>3157</v>
      </c>
      <c r="K412" s="29">
        <f t="shared" si="54"/>
        <v>7809.9999999999991</v>
      </c>
      <c r="L412" s="19">
        <f t="shared" si="55"/>
        <v>1210.0000000000002</v>
      </c>
      <c r="M412" s="35">
        <v>3344</v>
      </c>
      <c r="N412" s="11">
        <f t="shared" si="56"/>
        <v>7799.0000000000009</v>
      </c>
      <c r="O412" s="11"/>
      <c r="P412" s="11">
        <f t="shared" si="57"/>
        <v>6501</v>
      </c>
      <c r="Q412" s="11">
        <f t="shared" si="58"/>
        <v>20983.620000000003</v>
      </c>
      <c r="R412" s="11">
        <f t="shared" si="59"/>
        <v>16819</v>
      </c>
      <c r="S412" s="107">
        <f t="shared" si="53"/>
        <v>89016.38</v>
      </c>
      <c r="T412" s="20" t="s">
        <v>45</v>
      </c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  <c r="IJ412" s="71"/>
      <c r="IK412" s="71"/>
      <c r="IL412" s="71"/>
      <c r="IM412" s="71"/>
      <c r="IN412" s="71"/>
      <c r="IO412" s="71"/>
      <c r="IP412" s="71"/>
      <c r="IQ412" s="71"/>
      <c r="IR412" s="71"/>
      <c r="IS412" s="71"/>
      <c r="IT412" s="71"/>
      <c r="IU412" s="71"/>
      <c r="IV412" s="71"/>
      <c r="IW412" s="71"/>
      <c r="IX412" s="71"/>
      <c r="IY412" s="71"/>
      <c r="IZ412" s="71"/>
      <c r="JA412" s="71"/>
      <c r="JB412" s="71"/>
      <c r="JC412" s="71"/>
      <c r="JD412" s="71"/>
      <c r="JE412" s="71"/>
      <c r="JF412" s="71"/>
      <c r="JG412" s="71"/>
      <c r="JH412" s="71"/>
      <c r="JI412" s="71"/>
      <c r="JJ412" s="71"/>
      <c r="JK412" s="71"/>
      <c r="JL412" s="71"/>
      <c r="JM412" s="71"/>
    </row>
    <row r="413" spans="1:273" s="44" customFormat="1" ht="22.5" customHeight="1" x14ac:dyDescent="0.25">
      <c r="A413" s="26">
        <v>407</v>
      </c>
      <c r="B413" s="40" t="s">
        <v>442</v>
      </c>
      <c r="C413" s="26" t="s">
        <v>918</v>
      </c>
      <c r="D413" s="40" t="s">
        <v>437</v>
      </c>
      <c r="E413" s="40" t="s">
        <v>120</v>
      </c>
      <c r="F413" s="45" t="s">
        <v>925</v>
      </c>
      <c r="G413" s="11">
        <v>42000</v>
      </c>
      <c r="H413" s="46">
        <v>724.92</v>
      </c>
      <c r="I413" s="11">
        <v>25</v>
      </c>
      <c r="J413" s="43">
        <v>1205.4000000000001</v>
      </c>
      <c r="K413" s="29">
        <f t="shared" si="54"/>
        <v>2981.9999999999995</v>
      </c>
      <c r="L413" s="19">
        <f t="shared" si="55"/>
        <v>462.00000000000006</v>
      </c>
      <c r="M413" s="35">
        <v>1276.8</v>
      </c>
      <c r="N413" s="11">
        <f t="shared" si="56"/>
        <v>2977.8</v>
      </c>
      <c r="O413" s="11"/>
      <c r="P413" s="11">
        <f t="shared" si="57"/>
        <v>2482.1999999999998</v>
      </c>
      <c r="Q413" s="11">
        <f t="shared" si="58"/>
        <v>3232.12</v>
      </c>
      <c r="R413" s="11">
        <f t="shared" si="59"/>
        <v>6421.7999999999993</v>
      </c>
      <c r="S413" s="107">
        <f t="shared" si="53"/>
        <v>38767.879999999997</v>
      </c>
      <c r="T413" s="20" t="s">
        <v>45</v>
      </c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  <c r="IJ413" s="71"/>
      <c r="IK413" s="71"/>
      <c r="IL413" s="71"/>
      <c r="IM413" s="71"/>
      <c r="IN413" s="71"/>
      <c r="IO413" s="71"/>
      <c r="IP413" s="71"/>
      <c r="IQ413" s="71"/>
      <c r="IR413" s="71"/>
      <c r="IS413" s="71"/>
      <c r="IT413" s="71"/>
      <c r="IU413" s="71"/>
      <c r="IV413" s="71"/>
      <c r="IW413" s="71"/>
      <c r="IX413" s="71"/>
      <c r="IY413" s="71"/>
      <c r="IZ413" s="71"/>
      <c r="JA413" s="71"/>
      <c r="JB413" s="71"/>
      <c r="JC413" s="71"/>
      <c r="JD413" s="71"/>
      <c r="JE413" s="71"/>
      <c r="JF413" s="71"/>
      <c r="JG413" s="71"/>
      <c r="JH413" s="71"/>
      <c r="JI413" s="71"/>
      <c r="JJ413" s="71"/>
      <c r="JK413" s="71"/>
      <c r="JL413" s="71"/>
      <c r="JM413" s="71"/>
    </row>
    <row r="414" spans="1:273" s="44" customFormat="1" ht="22.5" customHeight="1" x14ac:dyDescent="0.25">
      <c r="A414" s="26">
        <v>408</v>
      </c>
      <c r="B414" s="40" t="s">
        <v>439</v>
      </c>
      <c r="C414" s="26" t="s">
        <v>917</v>
      </c>
      <c r="D414" s="40" t="s">
        <v>437</v>
      </c>
      <c r="E414" s="40" t="s">
        <v>205</v>
      </c>
      <c r="F414" s="45" t="s">
        <v>926</v>
      </c>
      <c r="G414" s="11">
        <v>40000</v>
      </c>
      <c r="H414" s="46">
        <v>442.65</v>
      </c>
      <c r="I414" s="11">
        <v>25</v>
      </c>
      <c r="J414" s="43">
        <v>1148</v>
      </c>
      <c r="K414" s="29">
        <f t="shared" si="54"/>
        <v>2839.9999999999995</v>
      </c>
      <c r="L414" s="19">
        <f t="shared" si="55"/>
        <v>440.00000000000006</v>
      </c>
      <c r="M414" s="35">
        <v>1216</v>
      </c>
      <c r="N414" s="11">
        <f t="shared" si="56"/>
        <v>2836</v>
      </c>
      <c r="O414" s="11"/>
      <c r="P414" s="11">
        <f t="shared" si="57"/>
        <v>2364</v>
      </c>
      <c r="Q414" s="11">
        <f t="shared" si="58"/>
        <v>2831.65</v>
      </c>
      <c r="R414" s="11">
        <f t="shared" si="59"/>
        <v>6116</v>
      </c>
      <c r="S414" s="107">
        <f t="shared" si="53"/>
        <v>37168.35</v>
      </c>
      <c r="T414" s="20" t="s">
        <v>45</v>
      </c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  <c r="IJ414" s="71"/>
      <c r="IK414" s="71"/>
      <c r="IL414" s="71"/>
      <c r="IM414" s="71"/>
      <c r="IN414" s="71"/>
      <c r="IO414" s="71"/>
      <c r="IP414" s="71"/>
      <c r="IQ414" s="71"/>
      <c r="IR414" s="71"/>
      <c r="IS414" s="71"/>
      <c r="IT414" s="71"/>
      <c r="IU414" s="71"/>
      <c r="IV414" s="71"/>
      <c r="IW414" s="71"/>
      <c r="IX414" s="71"/>
      <c r="IY414" s="71"/>
      <c r="IZ414" s="71"/>
      <c r="JA414" s="71"/>
      <c r="JB414" s="71"/>
      <c r="JC414" s="71"/>
      <c r="JD414" s="71"/>
      <c r="JE414" s="71"/>
      <c r="JF414" s="71"/>
      <c r="JG414" s="71"/>
      <c r="JH414" s="71"/>
      <c r="JI414" s="71"/>
      <c r="JJ414" s="71"/>
      <c r="JK414" s="71"/>
      <c r="JL414" s="71"/>
      <c r="JM414" s="71"/>
    </row>
    <row r="415" spans="1:273" s="44" customFormat="1" ht="22.5" customHeight="1" x14ac:dyDescent="0.25">
      <c r="A415" s="26">
        <v>409</v>
      </c>
      <c r="B415" s="40" t="s">
        <v>438</v>
      </c>
      <c r="C415" s="26" t="s">
        <v>918</v>
      </c>
      <c r="D415" s="40" t="s">
        <v>437</v>
      </c>
      <c r="E415" s="40" t="s">
        <v>37</v>
      </c>
      <c r="F415" s="45" t="s">
        <v>926</v>
      </c>
      <c r="G415" s="11">
        <v>29400</v>
      </c>
      <c r="H415" s="46">
        <v>0</v>
      </c>
      <c r="I415" s="11">
        <v>25</v>
      </c>
      <c r="J415" s="43">
        <v>843.78</v>
      </c>
      <c r="K415" s="29">
        <f t="shared" si="54"/>
        <v>2087.3999999999996</v>
      </c>
      <c r="L415" s="19">
        <f t="shared" si="55"/>
        <v>323.40000000000003</v>
      </c>
      <c r="M415" s="35">
        <v>893.76</v>
      </c>
      <c r="N415" s="11">
        <f t="shared" si="56"/>
        <v>2084.46</v>
      </c>
      <c r="O415" s="11"/>
      <c r="P415" s="11">
        <f t="shared" si="57"/>
        <v>1737.54</v>
      </c>
      <c r="Q415" s="11">
        <f t="shared" si="58"/>
        <v>1762.54</v>
      </c>
      <c r="R415" s="11">
        <f t="shared" si="59"/>
        <v>4495.26</v>
      </c>
      <c r="S415" s="107">
        <f t="shared" si="53"/>
        <v>27637.46</v>
      </c>
      <c r="T415" s="20" t="s">
        <v>45</v>
      </c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  <c r="IJ415" s="71"/>
      <c r="IK415" s="71"/>
      <c r="IL415" s="71"/>
      <c r="IM415" s="71"/>
      <c r="IN415" s="71"/>
      <c r="IO415" s="71"/>
      <c r="IP415" s="71"/>
      <c r="IQ415" s="71"/>
      <c r="IR415" s="71"/>
      <c r="IS415" s="71"/>
      <c r="IT415" s="71"/>
      <c r="IU415" s="71"/>
      <c r="IV415" s="71"/>
      <c r="IW415" s="71"/>
      <c r="IX415" s="71"/>
      <c r="IY415" s="71"/>
      <c r="IZ415" s="71"/>
      <c r="JA415" s="71"/>
      <c r="JB415" s="71"/>
      <c r="JC415" s="71"/>
      <c r="JD415" s="71"/>
      <c r="JE415" s="71"/>
      <c r="JF415" s="71"/>
      <c r="JG415" s="71"/>
      <c r="JH415" s="71"/>
      <c r="JI415" s="71"/>
      <c r="JJ415" s="71"/>
      <c r="JK415" s="71"/>
      <c r="JL415" s="71"/>
      <c r="JM415" s="71"/>
    </row>
    <row r="416" spans="1:273" s="44" customFormat="1" ht="22.5" customHeight="1" x14ac:dyDescent="0.25">
      <c r="A416" s="26">
        <v>410</v>
      </c>
      <c r="B416" s="40" t="s">
        <v>440</v>
      </c>
      <c r="C416" s="26" t="s">
        <v>918</v>
      </c>
      <c r="D416" s="40" t="s">
        <v>437</v>
      </c>
      <c r="E416" s="40" t="s">
        <v>37</v>
      </c>
      <c r="F416" s="45" t="s">
        <v>926</v>
      </c>
      <c r="G416" s="11">
        <v>25000</v>
      </c>
      <c r="H416" s="46">
        <v>0</v>
      </c>
      <c r="I416" s="11">
        <v>25</v>
      </c>
      <c r="J416" s="43">
        <v>717.5</v>
      </c>
      <c r="K416" s="29">
        <f t="shared" si="54"/>
        <v>1774.9999999999998</v>
      </c>
      <c r="L416" s="19">
        <f t="shared" si="55"/>
        <v>275</v>
      </c>
      <c r="M416" s="35">
        <v>760</v>
      </c>
      <c r="N416" s="11">
        <f t="shared" si="56"/>
        <v>1772.5000000000002</v>
      </c>
      <c r="O416" s="11"/>
      <c r="P416" s="11">
        <f t="shared" si="57"/>
        <v>1477.5</v>
      </c>
      <c r="Q416" s="11">
        <f t="shared" si="58"/>
        <v>1502.5</v>
      </c>
      <c r="R416" s="11">
        <f t="shared" si="59"/>
        <v>3822.5</v>
      </c>
      <c r="S416" s="107">
        <f t="shared" si="53"/>
        <v>23497.5</v>
      </c>
      <c r="T416" s="20" t="s">
        <v>45</v>
      </c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  <c r="IJ416" s="71"/>
      <c r="IK416" s="71"/>
      <c r="IL416" s="71"/>
      <c r="IM416" s="71"/>
      <c r="IN416" s="71"/>
      <c r="IO416" s="71"/>
      <c r="IP416" s="71"/>
      <c r="IQ416" s="71"/>
      <c r="IR416" s="71"/>
      <c r="IS416" s="71"/>
      <c r="IT416" s="71"/>
      <c r="IU416" s="71"/>
      <c r="IV416" s="71"/>
      <c r="IW416" s="71"/>
      <c r="IX416" s="71"/>
      <c r="IY416" s="71"/>
      <c r="IZ416" s="71"/>
      <c r="JA416" s="71"/>
      <c r="JB416" s="71"/>
      <c r="JC416" s="71"/>
      <c r="JD416" s="71"/>
      <c r="JE416" s="71"/>
      <c r="JF416" s="71"/>
      <c r="JG416" s="71"/>
      <c r="JH416" s="71"/>
      <c r="JI416" s="71"/>
      <c r="JJ416" s="71"/>
      <c r="JK416" s="71"/>
      <c r="JL416" s="71"/>
      <c r="JM416" s="71"/>
    </row>
    <row r="417" spans="1:273" s="44" customFormat="1" ht="22.5" customHeight="1" x14ac:dyDescent="0.25">
      <c r="A417" s="26">
        <v>411</v>
      </c>
      <c r="B417" s="40" t="s">
        <v>441</v>
      </c>
      <c r="C417" s="26" t="s">
        <v>917</v>
      </c>
      <c r="D417" s="40" t="s">
        <v>437</v>
      </c>
      <c r="E417" s="40" t="s">
        <v>37</v>
      </c>
      <c r="F417" s="45" t="s">
        <v>926</v>
      </c>
      <c r="G417" s="11">
        <v>25000</v>
      </c>
      <c r="H417" s="46">
        <v>0</v>
      </c>
      <c r="I417" s="11">
        <v>25</v>
      </c>
      <c r="J417" s="43">
        <v>717.5</v>
      </c>
      <c r="K417" s="29">
        <f t="shared" si="54"/>
        <v>1774.9999999999998</v>
      </c>
      <c r="L417" s="19">
        <f t="shared" si="55"/>
        <v>275</v>
      </c>
      <c r="M417" s="35">
        <v>760</v>
      </c>
      <c r="N417" s="11">
        <f t="shared" si="56"/>
        <v>1772.5000000000002</v>
      </c>
      <c r="O417" s="11"/>
      <c r="P417" s="11">
        <f t="shared" si="57"/>
        <v>1477.5</v>
      </c>
      <c r="Q417" s="11">
        <f t="shared" si="58"/>
        <v>1502.5</v>
      </c>
      <c r="R417" s="11">
        <f t="shared" si="59"/>
        <v>3822.5</v>
      </c>
      <c r="S417" s="107">
        <f t="shared" si="53"/>
        <v>23497.5</v>
      </c>
      <c r="T417" s="20" t="s">
        <v>45</v>
      </c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  <c r="IJ417" s="71"/>
      <c r="IK417" s="71"/>
      <c r="IL417" s="71"/>
      <c r="IM417" s="71"/>
      <c r="IN417" s="71"/>
      <c r="IO417" s="71"/>
      <c r="IP417" s="71"/>
      <c r="IQ417" s="71"/>
      <c r="IR417" s="71"/>
      <c r="IS417" s="71"/>
      <c r="IT417" s="71"/>
      <c r="IU417" s="71"/>
      <c r="IV417" s="71"/>
      <c r="IW417" s="71"/>
      <c r="IX417" s="71"/>
      <c r="IY417" s="71"/>
      <c r="IZ417" s="71"/>
      <c r="JA417" s="71"/>
      <c r="JB417" s="71"/>
      <c r="JC417" s="71"/>
      <c r="JD417" s="71"/>
      <c r="JE417" s="71"/>
      <c r="JF417" s="71"/>
      <c r="JG417" s="71"/>
      <c r="JH417" s="71"/>
      <c r="JI417" s="71"/>
      <c r="JJ417" s="71"/>
      <c r="JK417" s="71"/>
      <c r="JL417" s="71"/>
      <c r="JM417" s="71"/>
    </row>
    <row r="418" spans="1:273" s="44" customFormat="1" ht="22.5" customHeight="1" x14ac:dyDescent="0.25">
      <c r="A418" s="26">
        <v>412</v>
      </c>
      <c r="B418" s="40" t="s">
        <v>444</v>
      </c>
      <c r="C418" s="26" t="s">
        <v>917</v>
      </c>
      <c r="D418" s="40" t="s">
        <v>437</v>
      </c>
      <c r="E418" s="40" t="s">
        <v>70</v>
      </c>
      <c r="F418" s="45" t="s">
        <v>925</v>
      </c>
      <c r="G418" s="11">
        <v>25000</v>
      </c>
      <c r="H418" s="46">
        <v>0</v>
      </c>
      <c r="I418" s="11">
        <v>25</v>
      </c>
      <c r="J418" s="43">
        <v>717.5</v>
      </c>
      <c r="K418" s="29">
        <f t="shared" si="54"/>
        <v>1774.9999999999998</v>
      </c>
      <c r="L418" s="19">
        <f t="shared" si="55"/>
        <v>275</v>
      </c>
      <c r="M418" s="35">
        <v>760</v>
      </c>
      <c r="N418" s="11">
        <f t="shared" si="56"/>
        <v>1772.5000000000002</v>
      </c>
      <c r="O418" s="11"/>
      <c r="P418" s="11">
        <f t="shared" si="57"/>
        <v>1477.5</v>
      </c>
      <c r="Q418" s="11">
        <f t="shared" si="58"/>
        <v>1502.5</v>
      </c>
      <c r="R418" s="11">
        <f t="shared" si="59"/>
        <v>3822.5</v>
      </c>
      <c r="S418" s="107">
        <f t="shared" si="53"/>
        <v>23497.5</v>
      </c>
      <c r="T418" s="20" t="s">
        <v>45</v>
      </c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  <c r="IJ418" s="71"/>
      <c r="IK418" s="71"/>
      <c r="IL418" s="71"/>
      <c r="IM418" s="71"/>
      <c r="IN418" s="71"/>
      <c r="IO418" s="71"/>
      <c r="IP418" s="71"/>
      <c r="IQ418" s="71"/>
      <c r="IR418" s="71"/>
      <c r="IS418" s="71"/>
      <c r="IT418" s="71"/>
      <c r="IU418" s="71"/>
      <c r="IV418" s="71"/>
      <c r="IW418" s="71"/>
      <c r="IX418" s="71"/>
      <c r="IY418" s="71"/>
      <c r="IZ418" s="71"/>
      <c r="JA418" s="71"/>
      <c r="JB418" s="71"/>
      <c r="JC418" s="71"/>
      <c r="JD418" s="71"/>
      <c r="JE418" s="71"/>
      <c r="JF418" s="71"/>
      <c r="JG418" s="71"/>
      <c r="JH418" s="71"/>
      <c r="JI418" s="71"/>
      <c r="JJ418" s="71"/>
      <c r="JK418" s="71"/>
      <c r="JL418" s="71"/>
      <c r="JM418" s="71"/>
    </row>
    <row r="419" spans="1:273" s="9" customFormat="1" ht="22.5" customHeight="1" x14ac:dyDescent="0.25">
      <c r="A419" s="26">
        <v>413</v>
      </c>
      <c r="B419" s="40" t="s">
        <v>137</v>
      </c>
      <c r="C419" s="26" t="s">
        <v>917</v>
      </c>
      <c r="D419" s="40" t="s">
        <v>122</v>
      </c>
      <c r="E419" s="40" t="s">
        <v>139</v>
      </c>
      <c r="F419" s="45" t="s">
        <v>925</v>
      </c>
      <c r="G419" s="11">
        <v>25000</v>
      </c>
      <c r="H419" s="46">
        <v>0</v>
      </c>
      <c r="I419" s="11">
        <v>25</v>
      </c>
      <c r="J419" s="43">
        <v>717.5</v>
      </c>
      <c r="K419" s="29">
        <f t="shared" si="54"/>
        <v>1774.9999999999998</v>
      </c>
      <c r="L419" s="19">
        <f t="shared" si="55"/>
        <v>275</v>
      </c>
      <c r="M419" s="35">
        <v>760</v>
      </c>
      <c r="N419" s="11">
        <f t="shared" si="56"/>
        <v>1772.5000000000002</v>
      </c>
      <c r="O419" s="11"/>
      <c r="P419" s="11">
        <f t="shared" si="57"/>
        <v>1477.5</v>
      </c>
      <c r="Q419" s="11">
        <f t="shared" si="58"/>
        <v>1502.5</v>
      </c>
      <c r="R419" s="11">
        <f t="shared" si="59"/>
        <v>3822.5</v>
      </c>
      <c r="S419" s="107">
        <f t="shared" si="53"/>
        <v>23497.5</v>
      </c>
      <c r="T419" s="20" t="s">
        <v>45</v>
      </c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  <c r="CW419" s="105"/>
      <c r="CX419" s="105"/>
      <c r="CY419" s="105"/>
      <c r="CZ419" s="105"/>
      <c r="DA419" s="105"/>
      <c r="DB419" s="105"/>
      <c r="DC419" s="105"/>
      <c r="DD419" s="105"/>
      <c r="DE419" s="105"/>
      <c r="DF419" s="105"/>
      <c r="DG419" s="105"/>
      <c r="DH419" s="105"/>
      <c r="DI419" s="105"/>
      <c r="DJ419" s="105"/>
      <c r="DK419" s="105"/>
      <c r="DL419" s="105"/>
      <c r="DM419" s="105"/>
      <c r="DN419" s="105"/>
      <c r="DO419" s="105"/>
      <c r="DP419" s="105"/>
      <c r="DQ419" s="105"/>
      <c r="DR419" s="105"/>
      <c r="DS419" s="105"/>
      <c r="DT419" s="105"/>
      <c r="DU419" s="105"/>
      <c r="DV419" s="105"/>
      <c r="DW419" s="105"/>
      <c r="DX419" s="105"/>
      <c r="DY419" s="105"/>
      <c r="DZ419" s="105"/>
      <c r="EA419" s="105"/>
      <c r="EB419" s="105"/>
      <c r="EC419" s="105"/>
      <c r="ED419" s="105"/>
      <c r="EE419" s="105"/>
      <c r="EF419" s="105"/>
      <c r="EG419" s="105"/>
      <c r="EH419" s="105"/>
      <c r="EI419" s="105"/>
      <c r="EJ419" s="105"/>
      <c r="EK419" s="105"/>
      <c r="EL419" s="105"/>
      <c r="EM419" s="105"/>
      <c r="EN419" s="105"/>
      <c r="EO419" s="105"/>
      <c r="EP419" s="105"/>
      <c r="EQ419" s="105"/>
      <c r="ER419" s="105"/>
      <c r="ES419" s="105"/>
      <c r="ET419" s="105"/>
      <c r="EU419" s="105"/>
      <c r="EV419" s="105"/>
      <c r="EW419" s="105"/>
      <c r="EX419" s="105"/>
      <c r="EY419" s="105"/>
      <c r="EZ419" s="105"/>
      <c r="FA419" s="105"/>
      <c r="FB419" s="105"/>
      <c r="FC419" s="105"/>
      <c r="FD419" s="105"/>
      <c r="FE419" s="105"/>
      <c r="FF419" s="105"/>
      <c r="FG419" s="105"/>
      <c r="FH419" s="105"/>
      <c r="FI419" s="105"/>
      <c r="FJ419" s="105"/>
      <c r="FK419" s="105"/>
      <c r="FL419" s="105"/>
      <c r="FM419" s="105"/>
      <c r="FN419" s="105"/>
      <c r="FO419" s="105"/>
      <c r="FP419" s="105"/>
      <c r="FQ419" s="105"/>
      <c r="FR419" s="105"/>
      <c r="FS419" s="105"/>
      <c r="FT419" s="105"/>
      <c r="FU419" s="105"/>
      <c r="FV419" s="105"/>
      <c r="FW419" s="105"/>
      <c r="FX419" s="105"/>
      <c r="FY419" s="105"/>
      <c r="FZ419" s="105"/>
      <c r="GA419" s="105"/>
      <c r="GB419" s="105"/>
      <c r="GC419" s="105"/>
      <c r="GD419" s="105"/>
      <c r="GE419" s="105"/>
      <c r="GF419" s="105"/>
      <c r="GG419" s="105"/>
      <c r="GH419" s="105"/>
      <c r="GI419" s="105"/>
      <c r="GJ419" s="105"/>
      <c r="GK419" s="105"/>
      <c r="GL419" s="105"/>
      <c r="GM419" s="105"/>
      <c r="GN419" s="105"/>
      <c r="GO419" s="105"/>
      <c r="GP419" s="105"/>
      <c r="GQ419" s="105"/>
      <c r="GR419" s="105"/>
      <c r="GS419" s="105"/>
      <c r="GT419" s="105"/>
      <c r="GU419" s="105"/>
      <c r="GV419" s="105"/>
      <c r="GW419" s="105"/>
      <c r="GX419" s="105"/>
      <c r="GY419" s="105"/>
      <c r="GZ419" s="105"/>
      <c r="HA419" s="105"/>
      <c r="HB419" s="105"/>
      <c r="HC419" s="105"/>
      <c r="HD419" s="105"/>
      <c r="HE419" s="105"/>
      <c r="HF419" s="105"/>
      <c r="HG419" s="105"/>
      <c r="HH419" s="105"/>
      <c r="HI419" s="105"/>
      <c r="HJ419" s="105"/>
      <c r="HK419" s="105"/>
      <c r="HL419" s="105"/>
      <c r="HM419" s="105"/>
      <c r="HN419" s="105"/>
      <c r="HO419" s="105"/>
      <c r="HP419" s="105"/>
      <c r="HQ419" s="105"/>
      <c r="HR419" s="105"/>
      <c r="HS419" s="105"/>
      <c r="HT419" s="105"/>
      <c r="HU419" s="105"/>
      <c r="HV419" s="105"/>
      <c r="HW419" s="105"/>
      <c r="HX419" s="105"/>
      <c r="HY419" s="105"/>
      <c r="HZ419" s="105"/>
      <c r="IA419" s="105"/>
      <c r="IB419" s="105"/>
      <c r="IC419" s="105"/>
      <c r="ID419" s="105"/>
      <c r="IE419" s="105"/>
      <c r="IF419" s="105"/>
      <c r="IG419" s="105"/>
      <c r="IH419" s="105"/>
      <c r="II419" s="105"/>
      <c r="IJ419" s="105"/>
      <c r="IK419" s="105"/>
      <c r="IL419" s="105"/>
      <c r="IM419" s="105"/>
      <c r="IN419" s="105"/>
      <c r="IO419" s="105"/>
      <c r="IP419" s="105"/>
      <c r="IQ419" s="105"/>
      <c r="IR419" s="105"/>
      <c r="IS419" s="105"/>
      <c r="IT419" s="105"/>
      <c r="IU419" s="105"/>
      <c r="IV419" s="105"/>
      <c r="IW419" s="105"/>
      <c r="IX419" s="105"/>
      <c r="IY419" s="105"/>
      <c r="IZ419" s="105"/>
      <c r="JA419" s="105"/>
      <c r="JB419" s="105"/>
      <c r="JC419" s="105"/>
      <c r="JD419" s="105"/>
      <c r="JE419" s="105"/>
      <c r="JF419" s="105"/>
      <c r="JG419" s="105"/>
      <c r="JH419" s="105"/>
      <c r="JI419" s="105"/>
      <c r="JJ419" s="105"/>
      <c r="JK419" s="105"/>
      <c r="JL419" s="105"/>
      <c r="JM419" s="105"/>
    </row>
    <row r="420" spans="1:273" s="44" customFormat="1" ht="22.5" customHeight="1" x14ac:dyDescent="0.25">
      <c r="A420" s="26">
        <v>414</v>
      </c>
      <c r="B420" s="40" t="s">
        <v>136</v>
      </c>
      <c r="C420" s="26" t="s">
        <v>917</v>
      </c>
      <c r="D420" s="40" t="s">
        <v>122</v>
      </c>
      <c r="E420" s="40" t="s">
        <v>139</v>
      </c>
      <c r="F420" s="45" t="s">
        <v>925</v>
      </c>
      <c r="G420" s="11">
        <v>25000</v>
      </c>
      <c r="H420" s="46">
        <v>0</v>
      </c>
      <c r="I420" s="11">
        <v>25</v>
      </c>
      <c r="J420" s="43">
        <v>717.5</v>
      </c>
      <c r="K420" s="29">
        <f t="shared" si="54"/>
        <v>1774.9999999999998</v>
      </c>
      <c r="L420" s="19">
        <f t="shared" si="55"/>
        <v>275</v>
      </c>
      <c r="M420" s="35">
        <v>760</v>
      </c>
      <c r="N420" s="11">
        <f t="shared" si="56"/>
        <v>1772.5000000000002</v>
      </c>
      <c r="O420" s="11"/>
      <c r="P420" s="11">
        <f t="shared" si="57"/>
        <v>1477.5</v>
      </c>
      <c r="Q420" s="11">
        <f t="shared" si="58"/>
        <v>1502.5</v>
      </c>
      <c r="R420" s="11">
        <f t="shared" si="59"/>
        <v>3822.5</v>
      </c>
      <c r="S420" s="107">
        <f t="shared" si="53"/>
        <v>23497.5</v>
      </c>
      <c r="T420" s="20" t="s">
        <v>45</v>
      </c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  <c r="IJ420" s="71"/>
      <c r="IK420" s="71"/>
      <c r="IL420" s="71"/>
      <c r="IM420" s="71"/>
      <c r="IN420" s="71"/>
      <c r="IO420" s="71"/>
      <c r="IP420" s="71"/>
      <c r="IQ420" s="71"/>
      <c r="IR420" s="71"/>
      <c r="IS420" s="71"/>
      <c r="IT420" s="71"/>
      <c r="IU420" s="71"/>
      <c r="IV420" s="71"/>
      <c r="IW420" s="71"/>
      <c r="IX420" s="71"/>
      <c r="IY420" s="71"/>
      <c r="IZ420" s="71"/>
      <c r="JA420" s="71"/>
      <c r="JB420" s="71"/>
      <c r="JC420" s="71"/>
      <c r="JD420" s="71"/>
      <c r="JE420" s="71"/>
      <c r="JF420" s="71"/>
      <c r="JG420" s="71"/>
      <c r="JH420" s="71"/>
      <c r="JI420" s="71"/>
      <c r="JJ420" s="71"/>
      <c r="JK420" s="71"/>
      <c r="JL420" s="71"/>
      <c r="JM420" s="71"/>
    </row>
    <row r="421" spans="1:273" s="44" customFormat="1" ht="22.5" customHeight="1" x14ac:dyDescent="0.25">
      <c r="A421" s="26">
        <v>415</v>
      </c>
      <c r="B421" s="40" t="s">
        <v>623</v>
      </c>
      <c r="C421" s="26" t="s">
        <v>918</v>
      </c>
      <c r="D421" s="40" t="s">
        <v>512</v>
      </c>
      <c r="E421" s="40" t="s">
        <v>845</v>
      </c>
      <c r="F421" s="45" t="s">
        <v>926</v>
      </c>
      <c r="G421" s="11">
        <v>85000</v>
      </c>
      <c r="H421" s="42">
        <v>8576.99</v>
      </c>
      <c r="I421" s="11">
        <v>25</v>
      </c>
      <c r="J421" s="43">
        <v>2439.5</v>
      </c>
      <c r="K421" s="29">
        <f t="shared" si="54"/>
        <v>6034.9999999999991</v>
      </c>
      <c r="L421" s="19">
        <f t="shared" si="55"/>
        <v>935.00000000000011</v>
      </c>
      <c r="M421" s="35">
        <v>2584</v>
      </c>
      <c r="N421" s="11">
        <f t="shared" si="56"/>
        <v>6026.5</v>
      </c>
      <c r="O421" s="11"/>
      <c r="P421" s="11">
        <f t="shared" si="57"/>
        <v>5023.5</v>
      </c>
      <c r="Q421" s="11">
        <f t="shared" si="58"/>
        <v>13625.49</v>
      </c>
      <c r="R421" s="11">
        <f t="shared" si="59"/>
        <v>12996.5</v>
      </c>
      <c r="S421" s="107">
        <f t="shared" si="53"/>
        <v>71374.509999999995</v>
      </c>
      <c r="T421" s="20" t="s">
        <v>45</v>
      </c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  <c r="IJ421" s="71"/>
      <c r="IK421" s="71"/>
      <c r="IL421" s="71"/>
      <c r="IM421" s="71"/>
      <c r="IN421" s="71"/>
      <c r="IO421" s="71"/>
      <c r="IP421" s="71"/>
      <c r="IQ421" s="71"/>
      <c r="IR421" s="71"/>
      <c r="IS421" s="71"/>
      <c r="IT421" s="71"/>
      <c r="IU421" s="71"/>
      <c r="IV421" s="71"/>
      <c r="IW421" s="71"/>
      <c r="IX421" s="71"/>
      <c r="IY421" s="71"/>
      <c r="IZ421" s="71"/>
      <c r="JA421" s="71"/>
      <c r="JB421" s="71"/>
      <c r="JC421" s="71"/>
      <c r="JD421" s="71"/>
      <c r="JE421" s="71"/>
      <c r="JF421" s="71"/>
      <c r="JG421" s="71"/>
      <c r="JH421" s="71"/>
      <c r="JI421" s="71"/>
      <c r="JJ421" s="71"/>
      <c r="JK421" s="71"/>
      <c r="JL421" s="71"/>
      <c r="JM421" s="71"/>
    </row>
    <row r="422" spans="1:273" s="44" customFormat="1" ht="22.5" customHeight="1" x14ac:dyDescent="0.25">
      <c r="A422" s="26">
        <v>416</v>
      </c>
      <c r="B422" s="40" t="s">
        <v>518</v>
      </c>
      <c r="C422" s="26" t="s">
        <v>918</v>
      </c>
      <c r="D422" s="40" t="s">
        <v>512</v>
      </c>
      <c r="E422" s="40" t="s">
        <v>848</v>
      </c>
      <c r="F422" s="45" t="s">
        <v>926</v>
      </c>
      <c r="G422" s="11">
        <v>75000</v>
      </c>
      <c r="H422" s="42">
        <v>6309.38</v>
      </c>
      <c r="I422" s="11">
        <v>25</v>
      </c>
      <c r="J422" s="43">
        <v>2152.5</v>
      </c>
      <c r="K422" s="29">
        <f t="shared" si="54"/>
        <v>5324.9999999999991</v>
      </c>
      <c r="L422" s="19">
        <f t="shared" si="55"/>
        <v>825.00000000000011</v>
      </c>
      <c r="M422" s="35">
        <v>2280</v>
      </c>
      <c r="N422" s="11">
        <f t="shared" si="56"/>
        <v>5317.5</v>
      </c>
      <c r="O422" s="11"/>
      <c r="P422" s="11">
        <f t="shared" si="57"/>
        <v>4432.5</v>
      </c>
      <c r="Q422" s="11">
        <f t="shared" si="58"/>
        <v>10766.880000000001</v>
      </c>
      <c r="R422" s="11">
        <f t="shared" si="59"/>
        <v>11467.5</v>
      </c>
      <c r="S422" s="107">
        <f t="shared" si="53"/>
        <v>64233.119999999995</v>
      </c>
      <c r="T422" s="20" t="s">
        <v>45</v>
      </c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  <c r="IJ422" s="71"/>
      <c r="IK422" s="71"/>
      <c r="IL422" s="71"/>
      <c r="IM422" s="71"/>
      <c r="IN422" s="71"/>
      <c r="IO422" s="71"/>
      <c r="IP422" s="71"/>
      <c r="IQ422" s="71"/>
      <c r="IR422" s="71"/>
      <c r="IS422" s="71"/>
      <c r="IT422" s="71"/>
      <c r="IU422" s="71"/>
      <c r="IV422" s="71"/>
      <c r="IW422" s="71"/>
      <c r="IX422" s="71"/>
      <c r="IY422" s="71"/>
      <c r="IZ422" s="71"/>
      <c r="JA422" s="71"/>
      <c r="JB422" s="71"/>
      <c r="JC422" s="71"/>
      <c r="JD422" s="71"/>
      <c r="JE422" s="71"/>
      <c r="JF422" s="71"/>
      <c r="JG422" s="71"/>
      <c r="JH422" s="71"/>
      <c r="JI422" s="71"/>
      <c r="JJ422" s="71"/>
      <c r="JK422" s="71"/>
      <c r="JL422" s="71"/>
      <c r="JM422" s="71"/>
    </row>
    <row r="423" spans="1:273" s="44" customFormat="1" ht="22.5" customHeight="1" x14ac:dyDescent="0.25">
      <c r="A423" s="26">
        <v>417</v>
      </c>
      <c r="B423" s="40" t="s">
        <v>521</v>
      </c>
      <c r="C423" s="26" t="s">
        <v>917</v>
      </c>
      <c r="D423" s="40" t="s">
        <v>512</v>
      </c>
      <c r="E423" s="40" t="s">
        <v>848</v>
      </c>
      <c r="F423" s="45" t="s">
        <v>926</v>
      </c>
      <c r="G423" s="11">
        <v>75000</v>
      </c>
      <c r="H423" s="42">
        <v>5623.19</v>
      </c>
      <c r="I423" s="11">
        <v>25</v>
      </c>
      <c r="J423" s="43">
        <v>2152.5</v>
      </c>
      <c r="K423" s="29">
        <f t="shared" si="54"/>
        <v>5324.9999999999991</v>
      </c>
      <c r="L423" s="19">
        <f t="shared" si="55"/>
        <v>825.00000000000011</v>
      </c>
      <c r="M423" s="35">
        <v>2280</v>
      </c>
      <c r="N423" s="11">
        <f t="shared" si="56"/>
        <v>5317.5</v>
      </c>
      <c r="O423" s="11"/>
      <c r="P423" s="11">
        <f t="shared" si="57"/>
        <v>4432.5</v>
      </c>
      <c r="Q423" s="11">
        <f t="shared" si="58"/>
        <v>10080.689999999999</v>
      </c>
      <c r="R423" s="11">
        <f t="shared" si="59"/>
        <v>11467.5</v>
      </c>
      <c r="S423" s="107">
        <f t="shared" si="53"/>
        <v>64919.31</v>
      </c>
      <c r="T423" s="20" t="s">
        <v>45</v>
      </c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  <c r="IJ423" s="71"/>
      <c r="IK423" s="71"/>
      <c r="IL423" s="71"/>
      <c r="IM423" s="71"/>
      <c r="IN423" s="71"/>
      <c r="IO423" s="71"/>
      <c r="IP423" s="71"/>
      <c r="IQ423" s="71"/>
      <c r="IR423" s="71"/>
      <c r="IS423" s="71"/>
      <c r="IT423" s="71"/>
      <c r="IU423" s="71"/>
      <c r="IV423" s="71"/>
      <c r="IW423" s="71"/>
      <c r="IX423" s="71"/>
      <c r="IY423" s="71"/>
      <c r="IZ423" s="71"/>
      <c r="JA423" s="71"/>
      <c r="JB423" s="71"/>
      <c r="JC423" s="71"/>
      <c r="JD423" s="71"/>
      <c r="JE423" s="71"/>
      <c r="JF423" s="71"/>
      <c r="JG423" s="71"/>
      <c r="JH423" s="71"/>
      <c r="JI423" s="71"/>
      <c r="JJ423" s="71"/>
      <c r="JK423" s="71"/>
      <c r="JL423" s="71"/>
      <c r="JM423" s="71"/>
    </row>
    <row r="424" spans="1:273" s="44" customFormat="1" ht="22.5" customHeight="1" x14ac:dyDescent="0.25">
      <c r="A424" s="26">
        <v>418</v>
      </c>
      <c r="B424" s="40" t="s">
        <v>480</v>
      </c>
      <c r="C424" s="26" t="s">
        <v>917</v>
      </c>
      <c r="D424" s="40" t="s">
        <v>512</v>
      </c>
      <c r="E424" s="40" t="s">
        <v>151</v>
      </c>
      <c r="F424" s="45" t="s">
        <v>926</v>
      </c>
      <c r="G424" s="11">
        <v>70000</v>
      </c>
      <c r="H424" s="42">
        <v>4682.29</v>
      </c>
      <c r="I424" s="11">
        <v>25</v>
      </c>
      <c r="J424" s="43">
        <v>2009</v>
      </c>
      <c r="K424" s="29">
        <f t="shared" si="54"/>
        <v>4970</v>
      </c>
      <c r="L424" s="19">
        <f t="shared" si="55"/>
        <v>770.00000000000011</v>
      </c>
      <c r="M424" s="35">
        <v>2128</v>
      </c>
      <c r="N424" s="11">
        <f t="shared" si="56"/>
        <v>4963</v>
      </c>
      <c r="O424" s="11"/>
      <c r="P424" s="11">
        <f t="shared" si="57"/>
        <v>4137</v>
      </c>
      <c r="Q424" s="11">
        <f t="shared" si="58"/>
        <v>8844.2900000000009</v>
      </c>
      <c r="R424" s="11">
        <f t="shared" si="59"/>
        <v>10703</v>
      </c>
      <c r="S424" s="107">
        <f t="shared" si="53"/>
        <v>61155.71</v>
      </c>
      <c r="T424" s="20" t="s">
        <v>45</v>
      </c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  <c r="IJ424" s="71"/>
      <c r="IK424" s="71"/>
      <c r="IL424" s="71"/>
      <c r="IM424" s="71"/>
      <c r="IN424" s="71"/>
      <c r="IO424" s="71"/>
      <c r="IP424" s="71"/>
      <c r="IQ424" s="71"/>
      <c r="IR424" s="71"/>
      <c r="IS424" s="71"/>
      <c r="IT424" s="71"/>
      <c r="IU424" s="71"/>
      <c r="IV424" s="71"/>
      <c r="IW424" s="71"/>
      <c r="IX424" s="71"/>
      <c r="IY424" s="71"/>
      <c r="IZ424" s="71"/>
      <c r="JA424" s="71"/>
      <c r="JB424" s="71"/>
      <c r="JC424" s="71"/>
      <c r="JD424" s="71"/>
      <c r="JE424" s="71"/>
      <c r="JF424" s="71"/>
      <c r="JG424" s="71"/>
      <c r="JH424" s="71"/>
      <c r="JI424" s="71"/>
      <c r="JJ424" s="71"/>
      <c r="JK424" s="71"/>
      <c r="JL424" s="71"/>
      <c r="JM424" s="71"/>
    </row>
    <row r="425" spans="1:273" s="44" customFormat="1" ht="22.5" customHeight="1" x14ac:dyDescent="0.25">
      <c r="A425" s="26">
        <v>419</v>
      </c>
      <c r="B425" s="40" t="s">
        <v>513</v>
      </c>
      <c r="C425" s="26" t="s">
        <v>917</v>
      </c>
      <c r="D425" s="40" t="s">
        <v>512</v>
      </c>
      <c r="E425" s="40" t="s">
        <v>151</v>
      </c>
      <c r="F425" s="45" t="s">
        <v>925</v>
      </c>
      <c r="G425" s="11">
        <v>85000</v>
      </c>
      <c r="H425" s="42">
        <v>8148.13</v>
      </c>
      <c r="I425" s="11">
        <v>25</v>
      </c>
      <c r="J425" s="43">
        <v>2439.5</v>
      </c>
      <c r="K425" s="29">
        <f t="shared" si="54"/>
        <v>6034.9999999999991</v>
      </c>
      <c r="L425" s="19">
        <f t="shared" si="55"/>
        <v>935.00000000000011</v>
      </c>
      <c r="M425" s="35">
        <v>2584</v>
      </c>
      <c r="N425" s="11">
        <f t="shared" si="56"/>
        <v>6026.5</v>
      </c>
      <c r="O425" s="11"/>
      <c r="P425" s="11">
        <f t="shared" si="57"/>
        <v>5023.5</v>
      </c>
      <c r="Q425" s="11">
        <f t="shared" si="58"/>
        <v>13196.630000000001</v>
      </c>
      <c r="R425" s="11">
        <f t="shared" si="59"/>
        <v>12996.5</v>
      </c>
      <c r="S425" s="107">
        <f t="shared" si="53"/>
        <v>71803.37</v>
      </c>
      <c r="T425" s="20" t="s">
        <v>45</v>
      </c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  <c r="IJ425" s="71"/>
      <c r="IK425" s="71"/>
      <c r="IL425" s="71"/>
      <c r="IM425" s="71"/>
      <c r="IN425" s="71"/>
      <c r="IO425" s="71"/>
      <c r="IP425" s="71"/>
      <c r="IQ425" s="71"/>
      <c r="IR425" s="71"/>
      <c r="IS425" s="71"/>
      <c r="IT425" s="71"/>
      <c r="IU425" s="71"/>
      <c r="IV425" s="71"/>
      <c r="IW425" s="71"/>
      <c r="IX425" s="71"/>
      <c r="IY425" s="71"/>
      <c r="IZ425" s="71"/>
      <c r="JA425" s="71"/>
      <c r="JB425" s="71"/>
      <c r="JC425" s="71"/>
      <c r="JD425" s="71"/>
      <c r="JE425" s="71"/>
      <c r="JF425" s="71"/>
      <c r="JG425" s="71"/>
      <c r="JH425" s="71"/>
      <c r="JI425" s="71"/>
      <c r="JJ425" s="71"/>
      <c r="JK425" s="71"/>
      <c r="JL425" s="71"/>
      <c r="JM425" s="71"/>
    </row>
    <row r="426" spans="1:273" s="44" customFormat="1" ht="22.5" customHeight="1" x14ac:dyDescent="0.25">
      <c r="A426" s="26">
        <v>420</v>
      </c>
      <c r="B426" s="40" t="s">
        <v>514</v>
      </c>
      <c r="C426" s="26" t="s">
        <v>918</v>
      </c>
      <c r="D426" s="40" t="s">
        <v>512</v>
      </c>
      <c r="E426" s="40" t="s">
        <v>151</v>
      </c>
      <c r="F426" s="45" t="s">
        <v>926</v>
      </c>
      <c r="G426" s="11">
        <v>70000</v>
      </c>
      <c r="H426" s="42">
        <v>5025.38</v>
      </c>
      <c r="I426" s="11">
        <v>25</v>
      </c>
      <c r="J426" s="43">
        <v>2009</v>
      </c>
      <c r="K426" s="29">
        <f t="shared" si="54"/>
        <v>4970</v>
      </c>
      <c r="L426" s="19">
        <f t="shared" si="55"/>
        <v>770.00000000000011</v>
      </c>
      <c r="M426" s="35">
        <v>2128</v>
      </c>
      <c r="N426" s="11">
        <f t="shared" si="56"/>
        <v>4963</v>
      </c>
      <c r="O426" s="11"/>
      <c r="P426" s="11">
        <f t="shared" si="57"/>
        <v>4137</v>
      </c>
      <c r="Q426" s="11">
        <f t="shared" si="58"/>
        <v>9187.380000000001</v>
      </c>
      <c r="R426" s="11">
        <f t="shared" si="59"/>
        <v>10703</v>
      </c>
      <c r="S426" s="107">
        <f t="shared" si="53"/>
        <v>60812.619999999995</v>
      </c>
      <c r="T426" s="20" t="s">
        <v>45</v>
      </c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  <c r="IJ426" s="71"/>
      <c r="IK426" s="71"/>
      <c r="IL426" s="71"/>
      <c r="IM426" s="71"/>
      <c r="IN426" s="71"/>
      <c r="IO426" s="71"/>
      <c r="IP426" s="71"/>
      <c r="IQ426" s="71"/>
      <c r="IR426" s="71"/>
      <c r="IS426" s="71"/>
      <c r="IT426" s="71"/>
      <c r="IU426" s="71"/>
      <c r="IV426" s="71"/>
      <c r="IW426" s="71"/>
      <c r="IX426" s="71"/>
      <c r="IY426" s="71"/>
      <c r="IZ426" s="71"/>
      <c r="JA426" s="71"/>
      <c r="JB426" s="71"/>
      <c r="JC426" s="71"/>
      <c r="JD426" s="71"/>
      <c r="JE426" s="71"/>
      <c r="JF426" s="71"/>
      <c r="JG426" s="71"/>
      <c r="JH426" s="71"/>
      <c r="JI426" s="71"/>
      <c r="JJ426" s="71"/>
      <c r="JK426" s="71"/>
      <c r="JL426" s="71"/>
      <c r="JM426" s="71"/>
    </row>
    <row r="427" spans="1:273" s="44" customFormat="1" ht="22.5" customHeight="1" x14ac:dyDescent="0.25">
      <c r="A427" s="26">
        <v>421</v>
      </c>
      <c r="B427" s="40" t="s">
        <v>515</v>
      </c>
      <c r="C427" s="26" t="s">
        <v>917</v>
      </c>
      <c r="D427" s="40" t="s">
        <v>512</v>
      </c>
      <c r="E427" s="40" t="s">
        <v>151</v>
      </c>
      <c r="F427" s="45" t="s">
        <v>926</v>
      </c>
      <c r="G427" s="11">
        <v>70000</v>
      </c>
      <c r="H427" s="42">
        <v>5368.48</v>
      </c>
      <c r="I427" s="11">
        <v>25</v>
      </c>
      <c r="J427" s="43">
        <v>2009</v>
      </c>
      <c r="K427" s="29">
        <f t="shared" si="54"/>
        <v>4970</v>
      </c>
      <c r="L427" s="19">
        <f t="shared" si="55"/>
        <v>770.00000000000011</v>
      </c>
      <c r="M427" s="35">
        <v>2128</v>
      </c>
      <c r="N427" s="11">
        <f t="shared" si="56"/>
        <v>4963</v>
      </c>
      <c r="O427" s="11"/>
      <c r="P427" s="11">
        <f t="shared" si="57"/>
        <v>4137</v>
      </c>
      <c r="Q427" s="11">
        <f t="shared" si="58"/>
        <v>9530.48</v>
      </c>
      <c r="R427" s="11">
        <f t="shared" si="59"/>
        <v>10703</v>
      </c>
      <c r="S427" s="107">
        <f t="shared" si="53"/>
        <v>60469.520000000004</v>
      </c>
      <c r="T427" s="20" t="s">
        <v>45</v>
      </c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  <c r="IJ427" s="71"/>
      <c r="IK427" s="71"/>
      <c r="IL427" s="71"/>
      <c r="IM427" s="71"/>
      <c r="IN427" s="71"/>
      <c r="IO427" s="71"/>
      <c r="IP427" s="71"/>
      <c r="IQ427" s="71"/>
      <c r="IR427" s="71"/>
      <c r="IS427" s="71"/>
      <c r="IT427" s="71"/>
      <c r="IU427" s="71"/>
      <c r="IV427" s="71"/>
      <c r="IW427" s="71"/>
      <c r="IX427" s="71"/>
      <c r="IY427" s="71"/>
      <c r="IZ427" s="71"/>
      <c r="JA427" s="71"/>
      <c r="JB427" s="71"/>
      <c r="JC427" s="71"/>
      <c r="JD427" s="71"/>
      <c r="JE427" s="71"/>
      <c r="JF427" s="71"/>
      <c r="JG427" s="71"/>
      <c r="JH427" s="71"/>
      <c r="JI427" s="71"/>
      <c r="JJ427" s="71"/>
      <c r="JK427" s="71"/>
      <c r="JL427" s="71"/>
      <c r="JM427" s="71"/>
    </row>
    <row r="428" spans="1:273" s="44" customFormat="1" ht="22.5" customHeight="1" x14ac:dyDescent="0.25">
      <c r="A428" s="26">
        <v>422</v>
      </c>
      <c r="B428" s="40" t="s">
        <v>547</v>
      </c>
      <c r="C428" s="26" t="s">
        <v>918</v>
      </c>
      <c r="D428" s="40" t="s">
        <v>512</v>
      </c>
      <c r="E428" s="40" t="s">
        <v>151</v>
      </c>
      <c r="F428" s="45" t="s">
        <v>926</v>
      </c>
      <c r="G428" s="18">
        <v>70000</v>
      </c>
      <c r="H428" s="60">
        <v>5025.38</v>
      </c>
      <c r="I428" s="11">
        <v>25</v>
      </c>
      <c r="J428" s="52">
        <v>2009</v>
      </c>
      <c r="K428" s="30">
        <f t="shared" si="54"/>
        <v>4970</v>
      </c>
      <c r="L428" s="19">
        <f t="shared" si="55"/>
        <v>770.00000000000011</v>
      </c>
      <c r="M428" s="36">
        <v>2128</v>
      </c>
      <c r="N428" s="18">
        <f t="shared" si="56"/>
        <v>4963</v>
      </c>
      <c r="O428" s="18"/>
      <c r="P428" s="18">
        <f t="shared" si="57"/>
        <v>4137</v>
      </c>
      <c r="Q428" s="11">
        <f t="shared" si="58"/>
        <v>9187.380000000001</v>
      </c>
      <c r="R428" s="18">
        <f t="shared" si="59"/>
        <v>10703</v>
      </c>
      <c r="S428" s="109">
        <f t="shared" si="53"/>
        <v>60812.619999999995</v>
      </c>
      <c r="T428" s="20" t="s">
        <v>45</v>
      </c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  <c r="IW428" s="71"/>
      <c r="IX428" s="71"/>
      <c r="IY428" s="71"/>
      <c r="IZ428" s="71"/>
      <c r="JA428" s="71"/>
      <c r="JB428" s="71"/>
      <c r="JC428" s="71"/>
      <c r="JD428" s="71"/>
      <c r="JE428" s="71"/>
      <c r="JF428" s="71"/>
      <c r="JG428" s="71"/>
      <c r="JH428" s="71"/>
      <c r="JI428" s="71"/>
      <c r="JJ428" s="71"/>
      <c r="JK428" s="71"/>
      <c r="JL428" s="71"/>
      <c r="JM428" s="71"/>
    </row>
    <row r="429" spans="1:273" s="44" customFormat="1" ht="22.5" customHeight="1" x14ac:dyDescent="0.25">
      <c r="A429" s="26">
        <v>423</v>
      </c>
      <c r="B429" s="40" t="s">
        <v>784</v>
      </c>
      <c r="C429" s="26" t="s">
        <v>917</v>
      </c>
      <c r="D429" s="40" t="s">
        <v>512</v>
      </c>
      <c r="E429" s="40" t="s">
        <v>151</v>
      </c>
      <c r="F429" s="45" t="s">
        <v>926</v>
      </c>
      <c r="G429" s="18">
        <v>70000</v>
      </c>
      <c r="H429" s="60">
        <v>5025.38</v>
      </c>
      <c r="I429" s="11">
        <v>25</v>
      </c>
      <c r="J429" s="52">
        <v>2009</v>
      </c>
      <c r="K429" s="30">
        <f t="shared" si="54"/>
        <v>4970</v>
      </c>
      <c r="L429" s="19">
        <f t="shared" si="55"/>
        <v>770.00000000000011</v>
      </c>
      <c r="M429" s="36">
        <v>2128</v>
      </c>
      <c r="N429" s="18">
        <f t="shared" si="56"/>
        <v>4963</v>
      </c>
      <c r="O429" s="18"/>
      <c r="P429" s="18">
        <f t="shared" si="57"/>
        <v>4137</v>
      </c>
      <c r="Q429" s="11">
        <f t="shared" si="58"/>
        <v>9187.380000000001</v>
      </c>
      <c r="R429" s="18">
        <f t="shared" si="59"/>
        <v>10703</v>
      </c>
      <c r="S429" s="109">
        <f t="shared" si="53"/>
        <v>60812.619999999995</v>
      </c>
      <c r="T429" s="20" t="s">
        <v>45</v>
      </c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  <c r="IW429" s="71"/>
      <c r="IX429" s="71"/>
      <c r="IY429" s="71"/>
      <c r="IZ429" s="71"/>
      <c r="JA429" s="71"/>
      <c r="JB429" s="71"/>
      <c r="JC429" s="71"/>
      <c r="JD429" s="71"/>
      <c r="JE429" s="71"/>
      <c r="JF429" s="71"/>
      <c r="JG429" s="71"/>
      <c r="JH429" s="71"/>
      <c r="JI429" s="71"/>
      <c r="JJ429" s="71"/>
      <c r="JK429" s="71"/>
      <c r="JL429" s="71"/>
      <c r="JM429" s="71"/>
    </row>
    <row r="430" spans="1:273" s="44" customFormat="1" ht="22.5" customHeight="1" x14ac:dyDescent="0.25">
      <c r="A430" s="26">
        <v>424</v>
      </c>
      <c r="B430" s="40" t="s">
        <v>516</v>
      </c>
      <c r="C430" s="26" t="s">
        <v>918</v>
      </c>
      <c r="D430" s="40" t="s">
        <v>512</v>
      </c>
      <c r="E430" s="40" t="s">
        <v>151</v>
      </c>
      <c r="F430" s="45" t="s">
        <v>926</v>
      </c>
      <c r="G430" s="11">
        <v>70000</v>
      </c>
      <c r="H430" s="42">
        <v>5368.48</v>
      </c>
      <c r="I430" s="11">
        <v>25</v>
      </c>
      <c r="J430" s="43">
        <v>2009</v>
      </c>
      <c r="K430" s="29">
        <f t="shared" si="54"/>
        <v>4970</v>
      </c>
      <c r="L430" s="19">
        <f t="shared" si="55"/>
        <v>770.00000000000011</v>
      </c>
      <c r="M430" s="35">
        <v>2128</v>
      </c>
      <c r="N430" s="11">
        <f t="shared" si="56"/>
        <v>4963</v>
      </c>
      <c r="O430" s="11"/>
      <c r="P430" s="11">
        <f t="shared" si="57"/>
        <v>4137</v>
      </c>
      <c r="Q430" s="11">
        <f t="shared" si="58"/>
        <v>9530.48</v>
      </c>
      <c r="R430" s="11">
        <f t="shared" si="59"/>
        <v>10703</v>
      </c>
      <c r="S430" s="107">
        <f t="shared" si="53"/>
        <v>60469.520000000004</v>
      </c>
      <c r="T430" s="20" t="s">
        <v>45</v>
      </c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  <c r="IW430" s="71"/>
      <c r="IX430" s="71"/>
      <c r="IY430" s="71"/>
      <c r="IZ430" s="71"/>
      <c r="JA430" s="71"/>
      <c r="JB430" s="71"/>
      <c r="JC430" s="71"/>
      <c r="JD430" s="71"/>
      <c r="JE430" s="71"/>
      <c r="JF430" s="71"/>
      <c r="JG430" s="71"/>
      <c r="JH430" s="71"/>
      <c r="JI430" s="71"/>
      <c r="JJ430" s="71"/>
      <c r="JK430" s="71"/>
      <c r="JL430" s="71"/>
      <c r="JM430" s="71"/>
    </row>
    <row r="431" spans="1:273" s="44" customFormat="1" ht="22.5" customHeight="1" x14ac:dyDescent="0.25">
      <c r="A431" s="26">
        <v>425</v>
      </c>
      <c r="B431" s="40" t="s">
        <v>517</v>
      </c>
      <c r="C431" s="26" t="s">
        <v>917</v>
      </c>
      <c r="D431" s="40" t="s">
        <v>512</v>
      </c>
      <c r="E431" s="40" t="s">
        <v>151</v>
      </c>
      <c r="F431" s="45" t="s">
        <v>926</v>
      </c>
      <c r="G431" s="11">
        <v>70000</v>
      </c>
      <c r="H431" s="42">
        <v>5368.48</v>
      </c>
      <c r="I431" s="11">
        <v>25</v>
      </c>
      <c r="J431" s="43">
        <v>2009</v>
      </c>
      <c r="K431" s="29">
        <f t="shared" si="54"/>
        <v>4970</v>
      </c>
      <c r="L431" s="19">
        <f t="shared" si="55"/>
        <v>770.00000000000011</v>
      </c>
      <c r="M431" s="35">
        <v>2128</v>
      </c>
      <c r="N431" s="11">
        <f t="shared" si="56"/>
        <v>4963</v>
      </c>
      <c r="O431" s="11"/>
      <c r="P431" s="11">
        <f t="shared" si="57"/>
        <v>4137</v>
      </c>
      <c r="Q431" s="11">
        <f t="shared" si="58"/>
        <v>9530.48</v>
      </c>
      <c r="R431" s="11">
        <f t="shared" si="59"/>
        <v>10703</v>
      </c>
      <c r="S431" s="107">
        <f t="shared" si="53"/>
        <v>60469.520000000004</v>
      </c>
      <c r="T431" s="20" t="s">
        <v>45</v>
      </c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  <c r="IW431" s="71"/>
      <c r="IX431" s="71"/>
      <c r="IY431" s="71"/>
      <c r="IZ431" s="71"/>
      <c r="JA431" s="71"/>
      <c r="JB431" s="71"/>
      <c r="JC431" s="71"/>
      <c r="JD431" s="71"/>
      <c r="JE431" s="71"/>
      <c r="JF431" s="71"/>
      <c r="JG431" s="71"/>
      <c r="JH431" s="71"/>
      <c r="JI431" s="71"/>
      <c r="JJ431" s="71"/>
      <c r="JK431" s="71"/>
      <c r="JL431" s="71"/>
      <c r="JM431" s="71"/>
    </row>
    <row r="432" spans="1:273" s="44" customFormat="1" ht="22.5" customHeight="1" x14ac:dyDescent="0.25">
      <c r="A432" s="26">
        <v>426</v>
      </c>
      <c r="B432" s="40" t="s">
        <v>519</v>
      </c>
      <c r="C432" s="26" t="s">
        <v>917</v>
      </c>
      <c r="D432" s="40" t="s">
        <v>512</v>
      </c>
      <c r="E432" s="40" t="s">
        <v>151</v>
      </c>
      <c r="F432" s="45" t="s">
        <v>926</v>
      </c>
      <c r="G432" s="11">
        <v>70000</v>
      </c>
      <c r="H432" s="42">
        <v>5025.38</v>
      </c>
      <c r="I432" s="11">
        <v>25</v>
      </c>
      <c r="J432" s="43">
        <v>2009</v>
      </c>
      <c r="K432" s="29">
        <f t="shared" si="54"/>
        <v>4970</v>
      </c>
      <c r="L432" s="19">
        <f t="shared" si="55"/>
        <v>770.00000000000011</v>
      </c>
      <c r="M432" s="35">
        <v>2128</v>
      </c>
      <c r="N432" s="11">
        <f t="shared" si="56"/>
        <v>4963</v>
      </c>
      <c r="O432" s="11"/>
      <c r="P432" s="11">
        <f t="shared" si="57"/>
        <v>4137</v>
      </c>
      <c r="Q432" s="11">
        <f t="shared" si="58"/>
        <v>9187.380000000001</v>
      </c>
      <c r="R432" s="11">
        <f t="shared" si="59"/>
        <v>10703</v>
      </c>
      <c r="S432" s="107">
        <f t="shared" si="53"/>
        <v>60812.619999999995</v>
      </c>
      <c r="T432" s="20" t="s">
        <v>45</v>
      </c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  <c r="IJ432" s="71"/>
      <c r="IK432" s="71"/>
      <c r="IL432" s="71"/>
      <c r="IM432" s="71"/>
      <c r="IN432" s="71"/>
      <c r="IO432" s="71"/>
      <c r="IP432" s="71"/>
      <c r="IQ432" s="71"/>
      <c r="IR432" s="71"/>
      <c r="IS432" s="71"/>
      <c r="IT432" s="71"/>
      <c r="IU432" s="71"/>
      <c r="IV432" s="71"/>
      <c r="IW432" s="71"/>
      <c r="IX432" s="71"/>
      <c r="IY432" s="71"/>
      <c r="IZ432" s="71"/>
      <c r="JA432" s="71"/>
      <c r="JB432" s="71"/>
      <c r="JC432" s="71"/>
      <c r="JD432" s="71"/>
      <c r="JE432" s="71"/>
      <c r="JF432" s="71"/>
      <c r="JG432" s="71"/>
      <c r="JH432" s="71"/>
      <c r="JI432" s="71"/>
      <c r="JJ432" s="71"/>
      <c r="JK432" s="71"/>
      <c r="JL432" s="71"/>
      <c r="JM432" s="71"/>
    </row>
    <row r="433" spans="1:273" s="44" customFormat="1" ht="22.5" customHeight="1" x14ac:dyDescent="0.25">
      <c r="A433" s="26">
        <v>427</v>
      </c>
      <c r="B433" s="40" t="s">
        <v>520</v>
      </c>
      <c r="C433" s="26" t="s">
        <v>918</v>
      </c>
      <c r="D433" s="40" t="s">
        <v>512</v>
      </c>
      <c r="E433" s="40" t="s">
        <v>151</v>
      </c>
      <c r="F433" s="45" t="s">
        <v>926</v>
      </c>
      <c r="G433" s="11">
        <v>70000</v>
      </c>
      <c r="H433" s="42">
        <v>5368.48</v>
      </c>
      <c r="I433" s="11">
        <v>25</v>
      </c>
      <c r="J433" s="43">
        <v>2009</v>
      </c>
      <c r="K433" s="29">
        <f t="shared" si="54"/>
        <v>4970</v>
      </c>
      <c r="L433" s="19">
        <f t="shared" si="55"/>
        <v>770.00000000000011</v>
      </c>
      <c r="M433" s="35">
        <v>2128</v>
      </c>
      <c r="N433" s="11">
        <f t="shared" si="56"/>
        <v>4963</v>
      </c>
      <c r="O433" s="11"/>
      <c r="P433" s="11">
        <f t="shared" si="57"/>
        <v>4137</v>
      </c>
      <c r="Q433" s="11">
        <f t="shared" si="58"/>
        <v>9530.48</v>
      </c>
      <c r="R433" s="11">
        <f t="shared" si="59"/>
        <v>10703</v>
      </c>
      <c r="S433" s="107">
        <f t="shared" si="53"/>
        <v>60469.520000000004</v>
      </c>
      <c r="T433" s="20" t="s">
        <v>45</v>
      </c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  <c r="IJ433" s="71"/>
      <c r="IK433" s="71"/>
      <c r="IL433" s="71"/>
      <c r="IM433" s="71"/>
      <c r="IN433" s="71"/>
      <c r="IO433" s="71"/>
      <c r="IP433" s="71"/>
      <c r="IQ433" s="71"/>
      <c r="IR433" s="71"/>
      <c r="IS433" s="71"/>
      <c r="IT433" s="71"/>
      <c r="IU433" s="71"/>
      <c r="IV433" s="71"/>
      <c r="IW433" s="71"/>
      <c r="IX433" s="71"/>
      <c r="IY433" s="71"/>
      <c r="IZ433" s="71"/>
      <c r="JA433" s="71"/>
      <c r="JB433" s="71"/>
      <c r="JC433" s="71"/>
      <c r="JD433" s="71"/>
      <c r="JE433" s="71"/>
      <c r="JF433" s="71"/>
      <c r="JG433" s="71"/>
      <c r="JH433" s="71"/>
      <c r="JI433" s="71"/>
      <c r="JJ433" s="71"/>
      <c r="JK433" s="71"/>
      <c r="JL433" s="71"/>
      <c r="JM433" s="71"/>
    </row>
    <row r="434" spans="1:273" s="44" customFormat="1" ht="22.5" customHeight="1" x14ac:dyDescent="0.25">
      <c r="A434" s="26">
        <v>428</v>
      </c>
      <c r="B434" s="40" t="s">
        <v>522</v>
      </c>
      <c r="C434" s="26" t="s">
        <v>917</v>
      </c>
      <c r="D434" s="40" t="s">
        <v>512</v>
      </c>
      <c r="E434" s="40" t="s">
        <v>151</v>
      </c>
      <c r="F434" s="45" t="s">
        <v>926</v>
      </c>
      <c r="G434" s="11">
        <v>70000</v>
      </c>
      <c r="H434" s="42">
        <v>5025.38</v>
      </c>
      <c r="I434" s="11">
        <v>25</v>
      </c>
      <c r="J434" s="43">
        <v>2009</v>
      </c>
      <c r="K434" s="29">
        <f t="shared" si="54"/>
        <v>4970</v>
      </c>
      <c r="L434" s="19">
        <f t="shared" si="55"/>
        <v>770.00000000000011</v>
      </c>
      <c r="M434" s="35">
        <v>2128</v>
      </c>
      <c r="N434" s="11">
        <f t="shared" si="56"/>
        <v>4963</v>
      </c>
      <c r="O434" s="11"/>
      <c r="P434" s="11">
        <f t="shared" si="57"/>
        <v>4137</v>
      </c>
      <c r="Q434" s="11">
        <f t="shared" si="58"/>
        <v>9187.380000000001</v>
      </c>
      <c r="R434" s="11">
        <f t="shared" si="59"/>
        <v>10703</v>
      </c>
      <c r="S434" s="107">
        <f t="shared" si="53"/>
        <v>60812.619999999995</v>
      </c>
      <c r="T434" s="20" t="s">
        <v>45</v>
      </c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  <c r="IJ434" s="71"/>
      <c r="IK434" s="71"/>
      <c r="IL434" s="71"/>
      <c r="IM434" s="71"/>
      <c r="IN434" s="71"/>
      <c r="IO434" s="71"/>
      <c r="IP434" s="71"/>
      <c r="IQ434" s="71"/>
      <c r="IR434" s="71"/>
      <c r="IS434" s="71"/>
      <c r="IT434" s="71"/>
      <c r="IU434" s="71"/>
      <c r="IV434" s="71"/>
      <c r="IW434" s="71"/>
      <c r="IX434" s="71"/>
      <c r="IY434" s="71"/>
      <c r="IZ434" s="71"/>
      <c r="JA434" s="71"/>
      <c r="JB434" s="71"/>
      <c r="JC434" s="71"/>
      <c r="JD434" s="71"/>
      <c r="JE434" s="71"/>
      <c r="JF434" s="71"/>
      <c r="JG434" s="71"/>
      <c r="JH434" s="71"/>
      <c r="JI434" s="71"/>
      <c r="JJ434" s="71"/>
      <c r="JK434" s="71"/>
      <c r="JL434" s="71"/>
      <c r="JM434" s="71"/>
    </row>
    <row r="435" spans="1:273" s="44" customFormat="1" ht="22.5" customHeight="1" x14ac:dyDescent="0.25">
      <c r="A435" s="26">
        <v>429</v>
      </c>
      <c r="B435" s="40" t="s">
        <v>523</v>
      </c>
      <c r="C435" s="26" t="s">
        <v>917</v>
      </c>
      <c r="D435" s="40" t="s">
        <v>512</v>
      </c>
      <c r="E435" s="40" t="s">
        <v>151</v>
      </c>
      <c r="F435" s="45" t="s">
        <v>926</v>
      </c>
      <c r="G435" s="11">
        <v>70000</v>
      </c>
      <c r="H435" s="42">
        <v>5025.38</v>
      </c>
      <c r="I435" s="11">
        <v>25</v>
      </c>
      <c r="J435" s="43">
        <v>2009</v>
      </c>
      <c r="K435" s="29">
        <f t="shared" si="54"/>
        <v>4970</v>
      </c>
      <c r="L435" s="19">
        <f t="shared" si="55"/>
        <v>770.00000000000011</v>
      </c>
      <c r="M435" s="35">
        <v>2128</v>
      </c>
      <c r="N435" s="11">
        <f t="shared" si="56"/>
        <v>4963</v>
      </c>
      <c r="O435" s="11"/>
      <c r="P435" s="11">
        <f t="shared" si="57"/>
        <v>4137</v>
      </c>
      <c r="Q435" s="11">
        <f t="shared" si="58"/>
        <v>9187.380000000001</v>
      </c>
      <c r="R435" s="11">
        <f t="shared" si="59"/>
        <v>10703</v>
      </c>
      <c r="S435" s="107">
        <f t="shared" si="53"/>
        <v>60812.619999999995</v>
      </c>
      <c r="T435" s="20" t="s">
        <v>45</v>
      </c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  <c r="IJ435" s="71"/>
      <c r="IK435" s="71"/>
      <c r="IL435" s="71"/>
      <c r="IM435" s="71"/>
      <c r="IN435" s="71"/>
      <c r="IO435" s="71"/>
      <c r="IP435" s="71"/>
      <c r="IQ435" s="71"/>
      <c r="IR435" s="71"/>
      <c r="IS435" s="71"/>
      <c r="IT435" s="71"/>
      <c r="IU435" s="71"/>
      <c r="IV435" s="71"/>
      <c r="IW435" s="71"/>
      <c r="IX435" s="71"/>
      <c r="IY435" s="71"/>
      <c r="IZ435" s="71"/>
      <c r="JA435" s="71"/>
      <c r="JB435" s="71"/>
      <c r="JC435" s="71"/>
      <c r="JD435" s="71"/>
      <c r="JE435" s="71"/>
      <c r="JF435" s="71"/>
      <c r="JG435" s="71"/>
      <c r="JH435" s="71"/>
      <c r="JI435" s="71"/>
      <c r="JJ435" s="71"/>
      <c r="JK435" s="71"/>
      <c r="JL435" s="71"/>
      <c r="JM435" s="71"/>
    </row>
    <row r="436" spans="1:273" s="44" customFormat="1" ht="22.5" customHeight="1" x14ac:dyDescent="0.25">
      <c r="A436" s="26">
        <v>430</v>
      </c>
      <c r="B436" s="40" t="s">
        <v>524</v>
      </c>
      <c r="C436" s="26" t="s">
        <v>917</v>
      </c>
      <c r="D436" s="40" t="s">
        <v>512</v>
      </c>
      <c r="E436" s="40" t="s">
        <v>151</v>
      </c>
      <c r="F436" s="45" t="s">
        <v>926</v>
      </c>
      <c r="G436" s="11">
        <v>70000</v>
      </c>
      <c r="H436" s="42">
        <v>5368.48</v>
      </c>
      <c r="I436" s="11">
        <v>25</v>
      </c>
      <c r="J436" s="43">
        <v>2009</v>
      </c>
      <c r="K436" s="29">
        <f t="shared" si="54"/>
        <v>4970</v>
      </c>
      <c r="L436" s="19">
        <f t="shared" si="55"/>
        <v>770.00000000000011</v>
      </c>
      <c r="M436" s="35">
        <v>2128</v>
      </c>
      <c r="N436" s="11">
        <f t="shared" si="56"/>
        <v>4963</v>
      </c>
      <c r="O436" s="11"/>
      <c r="P436" s="11">
        <f t="shared" si="57"/>
        <v>4137</v>
      </c>
      <c r="Q436" s="11">
        <f t="shared" si="58"/>
        <v>9530.48</v>
      </c>
      <c r="R436" s="11">
        <f t="shared" si="59"/>
        <v>10703</v>
      </c>
      <c r="S436" s="107">
        <f t="shared" si="53"/>
        <v>60469.520000000004</v>
      </c>
      <c r="T436" s="20" t="s">
        <v>45</v>
      </c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  <c r="IJ436" s="71"/>
      <c r="IK436" s="71"/>
      <c r="IL436" s="71"/>
      <c r="IM436" s="71"/>
      <c r="IN436" s="71"/>
      <c r="IO436" s="71"/>
      <c r="IP436" s="71"/>
      <c r="IQ436" s="71"/>
      <c r="IR436" s="71"/>
      <c r="IS436" s="71"/>
      <c r="IT436" s="71"/>
      <c r="IU436" s="71"/>
      <c r="IV436" s="71"/>
      <c r="IW436" s="71"/>
      <c r="IX436" s="71"/>
      <c r="IY436" s="71"/>
      <c r="IZ436" s="71"/>
      <c r="JA436" s="71"/>
      <c r="JB436" s="71"/>
      <c r="JC436" s="71"/>
      <c r="JD436" s="71"/>
      <c r="JE436" s="71"/>
      <c r="JF436" s="71"/>
      <c r="JG436" s="71"/>
      <c r="JH436" s="71"/>
      <c r="JI436" s="71"/>
      <c r="JJ436" s="71"/>
      <c r="JK436" s="71"/>
      <c r="JL436" s="71"/>
      <c r="JM436" s="71"/>
    </row>
    <row r="437" spans="1:273" s="44" customFormat="1" ht="22.5" customHeight="1" x14ac:dyDescent="0.25">
      <c r="A437" s="26">
        <v>431</v>
      </c>
      <c r="B437" s="40" t="s">
        <v>525</v>
      </c>
      <c r="C437" s="26" t="s">
        <v>918</v>
      </c>
      <c r="D437" s="40" t="s">
        <v>512</v>
      </c>
      <c r="E437" s="40" t="s">
        <v>151</v>
      </c>
      <c r="F437" s="45" t="s">
        <v>926</v>
      </c>
      <c r="G437" s="11">
        <v>70000</v>
      </c>
      <c r="H437" s="42">
        <v>5368.48</v>
      </c>
      <c r="I437" s="11">
        <v>25</v>
      </c>
      <c r="J437" s="43">
        <v>2009</v>
      </c>
      <c r="K437" s="29">
        <f t="shared" si="54"/>
        <v>4970</v>
      </c>
      <c r="L437" s="19">
        <f t="shared" si="55"/>
        <v>770.00000000000011</v>
      </c>
      <c r="M437" s="35">
        <v>2128</v>
      </c>
      <c r="N437" s="11">
        <f t="shared" si="56"/>
        <v>4963</v>
      </c>
      <c r="O437" s="11"/>
      <c r="P437" s="11">
        <f t="shared" si="57"/>
        <v>4137</v>
      </c>
      <c r="Q437" s="11">
        <f t="shared" si="58"/>
        <v>9530.48</v>
      </c>
      <c r="R437" s="11">
        <f t="shared" si="59"/>
        <v>10703</v>
      </c>
      <c r="S437" s="107">
        <f t="shared" si="53"/>
        <v>60469.520000000004</v>
      </c>
      <c r="T437" s="20" t="s">
        <v>45</v>
      </c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  <c r="IJ437" s="71"/>
      <c r="IK437" s="71"/>
      <c r="IL437" s="71"/>
      <c r="IM437" s="71"/>
      <c r="IN437" s="71"/>
      <c r="IO437" s="71"/>
      <c r="IP437" s="71"/>
      <c r="IQ437" s="71"/>
      <c r="IR437" s="71"/>
      <c r="IS437" s="71"/>
      <c r="IT437" s="71"/>
      <c r="IU437" s="71"/>
      <c r="IV437" s="71"/>
      <c r="IW437" s="71"/>
      <c r="IX437" s="71"/>
      <c r="IY437" s="71"/>
      <c r="IZ437" s="71"/>
      <c r="JA437" s="71"/>
      <c r="JB437" s="71"/>
      <c r="JC437" s="71"/>
      <c r="JD437" s="71"/>
      <c r="JE437" s="71"/>
      <c r="JF437" s="71"/>
      <c r="JG437" s="71"/>
      <c r="JH437" s="71"/>
      <c r="JI437" s="71"/>
      <c r="JJ437" s="71"/>
      <c r="JK437" s="71"/>
      <c r="JL437" s="71"/>
      <c r="JM437" s="71"/>
    </row>
    <row r="438" spans="1:273" s="44" customFormat="1" ht="22.5" customHeight="1" x14ac:dyDescent="0.25">
      <c r="A438" s="26">
        <v>432</v>
      </c>
      <c r="B438" s="40" t="s">
        <v>468</v>
      </c>
      <c r="C438" s="26" t="s">
        <v>917</v>
      </c>
      <c r="D438" s="40" t="s">
        <v>512</v>
      </c>
      <c r="E438" s="40" t="s">
        <v>151</v>
      </c>
      <c r="F438" s="45" t="s">
        <v>926</v>
      </c>
      <c r="G438" s="11">
        <v>70000</v>
      </c>
      <c r="H438" s="42">
        <v>5025.38</v>
      </c>
      <c r="I438" s="11">
        <v>25</v>
      </c>
      <c r="J438" s="43">
        <v>2009</v>
      </c>
      <c r="K438" s="29">
        <f t="shared" si="54"/>
        <v>4970</v>
      </c>
      <c r="L438" s="19">
        <f t="shared" si="55"/>
        <v>770.00000000000011</v>
      </c>
      <c r="M438" s="35">
        <v>2128</v>
      </c>
      <c r="N438" s="11">
        <f t="shared" si="56"/>
        <v>4963</v>
      </c>
      <c r="O438" s="11"/>
      <c r="P438" s="11">
        <f t="shared" si="57"/>
        <v>4137</v>
      </c>
      <c r="Q438" s="11">
        <f t="shared" si="58"/>
        <v>9187.380000000001</v>
      </c>
      <c r="R438" s="11">
        <f t="shared" si="59"/>
        <v>10703</v>
      </c>
      <c r="S438" s="107">
        <f t="shared" si="53"/>
        <v>60812.619999999995</v>
      </c>
      <c r="T438" s="20" t="s">
        <v>45</v>
      </c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  <c r="IJ438" s="71"/>
      <c r="IK438" s="71"/>
      <c r="IL438" s="71"/>
      <c r="IM438" s="71"/>
      <c r="IN438" s="71"/>
      <c r="IO438" s="71"/>
      <c r="IP438" s="71"/>
      <c r="IQ438" s="71"/>
      <c r="IR438" s="71"/>
      <c r="IS438" s="71"/>
      <c r="IT438" s="71"/>
      <c r="IU438" s="71"/>
      <c r="IV438" s="71"/>
      <c r="IW438" s="71"/>
      <c r="IX438" s="71"/>
      <c r="IY438" s="71"/>
      <c r="IZ438" s="71"/>
      <c r="JA438" s="71"/>
      <c r="JB438" s="71"/>
      <c r="JC438" s="71"/>
      <c r="JD438" s="71"/>
      <c r="JE438" s="71"/>
      <c r="JF438" s="71"/>
      <c r="JG438" s="71"/>
      <c r="JH438" s="71"/>
      <c r="JI438" s="71"/>
      <c r="JJ438" s="71"/>
      <c r="JK438" s="71"/>
      <c r="JL438" s="71"/>
      <c r="JM438" s="71"/>
    </row>
    <row r="439" spans="1:273" s="44" customFormat="1" ht="22.5" customHeight="1" x14ac:dyDescent="0.25">
      <c r="A439" s="26">
        <v>433</v>
      </c>
      <c r="B439" s="40" t="s">
        <v>527</v>
      </c>
      <c r="C439" s="26" t="s">
        <v>917</v>
      </c>
      <c r="D439" s="40" t="s">
        <v>512</v>
      </c>
      <c r="E439" s="40" t="s">
        <v>151</v>
      </c>
      <c r="F439" s="45" t="s">
        <v>926</v>
      </c>
      <c r="G439" s="11">
        <v>70000</v>
      </c>
      <c r="H439" s="42">
        <v>5025.38</v>
      </c>
      <c r="I439" s="11">
        <v>25</v>
      </c>
      <c r="J439" s="43">
        <v>2009</v>
      </c>
      <c r="K439" s="29">
        <f t="shared" si="54"/>
        <v>4970</v>
      </c>
      <c r="L439" s="19">
        <f t="shared" si="55"/>
        <v>770.00000000000011</v>
      </c>
      <c r="M439" s="35">
        <v>2128</v>
      </c>
      <c r="N439" s="11">
        <f t="shared" si="56"/>
        <v>4963</v>
      </c>
      <c r="O439" s="11"/>
      <c r="P439" s="11">
        <f t="shared" si="57"/>
        <v>4137</v>
      </c>
      <c r="Q439" s="11">
        <f t="shared" si="58"/>
        <v>9187.380000000001</v>
      </c>
      <c r="R439" s="11">
        <f t="shared" si="59"/>
        <v>10703</v>
      </c>
      <c r="S439" s="107">
        <f t="shared" si="53"/>
        <v>60812.619999999995</v>
      </c>
      <c r="T439" s="20" t="s">
        <v>45</v>
      </c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  <c r="IJ439" s="71"/>
      <c r="IK439" s="71"/>
      <c r="IL439" s="71"/>
      <c r="IM439" s="71"/>
      <c r="IN439" s="71"/>
      <c r="IO439" s="71"/>
      <c r="IP439" s="71"/>
      <c r="IQ439" s="71"/>
      <c r="IR439" s="71"/>
      <c r="IS439" s="71"/>
      <c r="IT439" s="71"/>
      <c r="IU439" s="71"/>
      <c r="IV439" s="71"/>
      <c r="IW439" s="71"/>
      <c r="IX439" s="71"/>
      <c r="IY439" s="71"/>
      <c r="IZ439" s="71"/>
      <c r="JA439" s="71"/>
      <c r="JB439" s="71"/>
      <c r="JC439" s="71"/>
      <c r="JD439" s="71"/>
      <c r="JE439" s="71"/>
      <c r="JF439" s="71"/>
      <c r="JG439" s="71"/>
      <c r="JH439" s="71"/>
      <c r="JI439" s="71"/>
      <c r="JJ439" s="71"/>
      <c r="JK439" s="71"/>
      <c r="JL439" s="71"/>
      <c r="JM439" s="71"/>
    </row>
    <row r="440" spans="1:273" s="44" customFormat="1" ht="22.5" customHeight="1" x14ac:dyDescent="0.25">
      <c r="A440" s="26">
        <v>434</v>
      </c>
      <c r="B440" s="40" t="s">
        <v>528</v>
      </c>
      <c r="C440" s="26" t="s">
        <v>917</v>
      </c>
      <c r="D440" s="40" t="s">
        <v>512</v>
      </c>
      <c r="E440" s="40" t="s">
        <v>151</v>
      </c>
      <c r="F440" s="45" t="s">
        <v>926</v>
      </c>
      <c r="G440" s="11">
        <v>70000</v>
      </c>
      <c r="H440" s="42">
        <v>5368.48</v>
      </c>
      <c r="I440" s="11">
        <v>25</v>
      </c>
      <c r="J440" s="43">
        <v>2009</v>
      </c>
      <c r="K440" s="29">
        <f t="shared" si="54"/>
        <v>4970</v>
      </c>
      <c r="L440" s="19">
        <f t="shared" si="55"/>
        <v>770.00000000000011</v>
      </c>
      <c r="M440" s="35">
        <v>2128</v>
      </c>
      <c r="N440" s="11">
        <f t="shared" si="56"/>
        <v>4963</v>
      </c>
      <c r="O440" s="11"/>
      <c r="P440" s="11">
        <f t="shared" si="57"/>
        <v>4137</v>
      </c>
      <c r="Q440" s="11">
        <f t="shared" si="58"/>
        <v>9530.48</v>
      </c>
      <c r="R440" s="11">
        <f t="shared" si="59"/>
        <v>10703</v>
      </c>
      <c r="S440" s="107">
        <f t="shared" si="53"/>
        <v>60469.520000000004</v>
      </c>
      <c r="T440" s="20" t="s">
        <v>45</v>
      </c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  <c r="IJ440" s="71"/>
      <c r="IK440" s="71"/>
      <c r="IL440" s="71"/>
      <c r="IM440" s="71"/>
      <c r="IN440" s="71"/>
      <c r="IO440" s="71"/>
      <c r="IP440" s="71"/>
      <c r="IQ440" s="71"/>
      <c r="IR440" s="71"/>
      <c r="IS440" s="71"/>
      <c r="IT440" s="71"/>
      <c r="IU440" s="71"/>
      <c r="IV440" s="71"/>
      <c r="IW440" s="71"/>
      <c r="IX440" s="71"/>
      <c r="IY440" s="71"/>
      <c r="IZ440" s="71"/>
      <c r="JA440" s="71"/>
      <c r="JB440" s="71"/>
      <c r="JC440" s="71"/>
      <c r="JD440" s="71"/>
      <c r="JE440" s="71"/>
      <c r="JF440" s="71"/>
      <c r="JG440" s="71"/>
      <c r="JH440" s="71"/>
      <c r="JI440" s="71"/>
      <c r="JJ440" s="71"/>
      <c r="JK440" s="71"/>
      <c r="JL440" s="71"/>
      <c r="JM440" s="71"/>
    </row>
    <row r="441" spans="1:273" s="44" customFormat="1" ht="22.5" customHeight="1" x14ac:dyDescent="0.25">
      <c r="A441" s="26">
        <v>435</v>
      </c>
      <c r="B441" s="40" t="s">
        <v>530</v>
      </c>
      <c r="C441" s="26" t="s">
        <v>917</v>
      </c>
      <c r="D441" s="40" t="s">
        <v>512</v>
      </c>
      <c r="E441" s="40" t="s">
        <v>151</v>
      </c>
      <c r="F441" s="45" t="s">
        <v>926</v>
      </c>
      <c r="G441" s="11">
        <v>70000</v>
      </c>
      <c r="H441" s="42">
        <v>5025.38</v>
      </c>
      <c r="I441" s="11">
        <v>25</v>
      </c>
      <c r="J441" s="43">
        <v>2009</v>
      </c>
      <c r="K441" s="29">
        <f t="shared" si="54"/>
        <v>4970</v>
      </c>
      <c r="L441" s="19">
        <f t="shared" si="55"/>
        <v>770.00000000000011</v>
      </c>
      <c r="M441" s="35">
        <v>2128</v>
      </c>
      <c r="N441" s="11">
        <f t="shared" si="56"/>
        <v>4963</v>
      </c>
      <c r="O441" s="11"/>
      <c r="P441" s="11">
        <f t="shared" si="57"/>
        <v>4137</v>
      </c>
      <c r="Q441" s="11">
        <f t="shared" si="58"/>
        <v>9187.380000000001</v>
      </c>
      <c r="R441" s="11">
        <f t="shared" si="59"/>
        <v>10703</v>
      </c>
      <c r="S441" s="107">
        <f t="shared" si="53"/>
        <v>60812.619999999995</v>
      </c>
      <c r="T441" s="20" t="s">
        <v>45</v>
      </c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  <c r="IJ441" s="71"/>
      <c r="IK441" s="71"/>
      <c r="IL441" s="71"/>
      <c r="IM441" s="71"/>
      <c r="IN441" s="71"/>
      <c r="IO441" s="71"/>
      <c r="IP441" s="71"/>
      <c r="IQ441" s="71"/>
      <c r="IR441" s="71"/>
      <c r="IS441" s="71"/>
      <c r="IT441" s="71"/>
      <c r="IU441" s="71"/>
      <c r="IV441" s="71"/>
      <c r="IW441" s="71"/>
      <c r="IX441" s="71"/>
      <c r="IY441" s="71"/>
      <c r="IZ441" s="71"/>
      <c r="JA441" s="71"/>
      <c r="JB441" s="71"/>
      <c r="JC441" s="71"/>
      <c r="JD441" s="71"/>
      <c r="JE441" s="71"/>
      <c r="JF441" s="71"/>
      <c r="JG441" s="71"/>
      <c r="JH441" s="71"/>
      <c r="JI441" s="71"/>
      <c r="JJ441" s="71"/>
      <c r="JK441" s="71"/>
      <c r="JL441" s="71"/>
      <c r="JM441" s="71"/>
    </row>
    <row r="442" spans="1:273" s="44" customFormat="1" ht="22.5" customHeight="1" x14ac:dyDescent="0.25">
      <c r="A442" s="26">
        <v>436</v>
      </c>
      <c r="B442" s="40" t="s">
        <v>531</v>
      </c>
      <c r="C442" s="26" t="s">
        <v>917</v>
      </c>
      <c r="D442" s="40" t="s">
        <v>512</v>
      </c>
      <c r="E442" s="40" t="s">
        <v>37</v>
      </c>
      <c r="F442" s="45" t="s">
        <v>926</v>
      </c>
      <c r="G442" s="11">
        <v>25000</v>
      </c>
      <c r="H442" s="46">
        <v>0</v>
      </c>
      <c r="I442" s="11">
        <v>25</v>
      </c>
      <c r="J442" s="43">
        <v>717.5</v>
      </c>
      <c r="K442" s="29">
        <f t="shared" si="54"/>
        <v>1774.9999999999998</v>
      </c>
      <c r="L442" s="19">
        <f t="shared" si="55"/>
        <v>275</v>
      </c>
      <c r="M442" s="35">
        <v>760</v>
      </c>
      <c r="N442" s="11">
        <f t="shared" si="56"/>
        <v>1772.5000000000002</v>
      </c>
      <c r="O442" s="11"/>
      <c r="P442" s="11">
        <f t="shared" si="57"/>
        <v>1477.5</v>
      </c>
      <c r="Q442" s="11">
        <f t="shared" si="58"/>
        <v>1502.5</v>
      </c>
      <c r="R442" s="11">
        <f t="shared" si="59"/>
        <v>3822.5</v>
      </c>
      <c r="S442" s="107">
        <f t="shared" si="53"/>
        <v>23497.5</v>
      </c>
      <c r="T442" s="20" t="s">
        <v>45</v>
      </c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  <c r="IJ442" s="71"/>
      <c r="IK442" s="71"/>
      <c r="IL442" s="71"/>
      <c r="IM442" s="71"/>
      <c r="IN442" s="71"/>
      <c r="IO442" s="71"/>
      <c r="IP442" s="71"/>
      <c r="IQ442" s="71"/>
      <c r="IR442" s="71"/>
      <c r="IS442" s="71"/>
      <c r="IT442" s="71"/>
      <c r="IU442" s="71"/>
      <c r="IV442" s="71"/>
      <c r="IW442" s="71"/>
      <c r="IX442" s="71"/>
      <c r="IY442" s="71"/>
      <c r="IZ442" s="71"/>
      <c r="JA442" s="71"/>
      <c r="JB442" s="71"/>
      <c r="JC442" s="71"/>
      <c r="JD442" s="71"/>
      <c r="JE442" s="71"/>
      <c r="JF442" s="71"/>
      <c r="JG442" s="71"/>
      <c r="JH442" s="71"/>
      <c r="JI442" s="71"/>
      <c r="JJ442" s="71"/>
      <c r="JK442" s="71"/>
      <c r="JL442" s="71"/>
      <c r="JM442" s="71"/>
    </row>
    <row r="443" spans="1:273" s="44" customFormat="1" ht="22.5" customHeight="1" x14ac:dyDescent="0.25">
      <c r="A443" s="26">
        <v>437</v>
      </c>
      <c r="B443" s="40" t="s">
        <v>532</v>
      </c>
      <c r="C443" s="26" t="s">
        <v>917</v>
      </c>
      <c r="D443" s="40" t="s">
        <v>512</v>
      </c>
      <c r="E443" s="40" t="s">
        <v>64</v>
      </c>
      <c r="F443" s="45" t="s">
        <v>926</v>
      </c>
      <c r="G443" s="11">
        <v>25000</v>
      </c>
      <c r="H443" s="46">
        <v>0</v>
      </c>
      <c r="I443" s="11">
        <v>25</v>
      </c>
      <c r="J443" s="43">
        <v>717.5</v>
      </c>
      <c r="K443" s="29">
        <f t="shared" si="54"/>
        <v>1774.9999999999998</v>
      </c>
      <c r="L443" s="19">
        <f t="shared" si="55"/>
        <v>275</v>
      </c>
      <c r="M443" s="35">
        <v>760</v>
      </c>
      <c r="N443" s="11">
        <f t="shared" si="56"/>
        <v>1772.5000000000002</v>
      </c>
      <c r="O443" s="11"/>
      <c r="P443" s="11">
        <f t="shared" si="57"/>
        <v>1477.5</v>
      </c>
      <c r="Q443" s="11">
        <f t="shared" si="58"/>
        <v>1502.5</v>
      </c>
      <c r="R443" s="11">
        <f t="shared" si="59"/>
        <v>3822.5</v>
      </c>
      <c r="S443" s="107">
        <f t="shared" si="53"/>
        <v>23497.5</v>
      </c>
      <c r="T443" s="20" t="s">
        <v>45</v>
      </c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  <c r="IJ443" s="71"/>
      <c r="IK443" s="71"/>
      <c r="IL443" s="71"/>
      <c r="IM443" s="71"/>
      <c r="IN443" s="71"/>
      <c r="IO443" s="71"/>
      <c r="IP443" s="71"/>
      <c r="IQ443" s="71"/>
      <c r="IR443" s="71"/>
      <c r="IS443" s="71"/>
      <c r="IT443" s="71"/>
      <c r="IU443" s="71"/>
      <c r="IV443" s="71"/>
      <c r="IW443" s="71"/>
      <c r="IX443" s="71"/>
      <c r="IY443" s="71"/>
      <c r="IZ443" s="71"/>
      <c r="JA443" s="71"/>
      <c r="JB443" s="71"/>
      <c r="JC443" s="71"/>
      <c r="JD443" s="71"/>
      <c r="JE443" s="71"/>
      <c r="JF443" s="71"/>
      <c r="JG443" s="71"/>
      <c r="JH443" s="71"/>
      <c r="JI443" s="71"/>
      <c r="JJ443" s="71"/>
      <c r="JK443" s="71"/>
      <c r="JL443" s="71"/>
      <c r="JM443" s="71"/>
    </row>
    <row r="444" spans="1:273" s="44" customFormat="1" ht="22.5" customHeight="1" x14ac:dyDescent="0.25">
      <c r="A444" s="26">
        <v>438</v>
      </c>
      <c r="B444" s="40" t="s">
        <v>533</v>
      </c>
      <c r="C444" s="26" t="s">
        <v>917</v>
      </c>
      <c r="D444" s="40" t="s">
        <v>512</v>
      </c>
      <c r="E444" s="40" t="s">
        <v>64</v>
      </c>
      <c r="F444" s="45" t="s">
        <v>926</v>
      </c>
      <c r="G444" s="11">
        <v>25000</v>
      </c>
      <c r="H444" s="46">
        <v>0</v>
      </c>
      <c r="I444" s="11">
        <v>25</v>
      </c>
      <c r="J444" s="43">
        <v>717.5</v>
      </c>
      <c r="K444" s="29">
        <f t="shared" si="54"/>
        <v>1774.9999999999998</v>
      </c>
      <c r="L444" s="19">
        <f t="shared" si="55"/>
        <v>275</v>
      </c>
      <c r="M444" s="35">
        <v>760</v>
      </c>
      <c r="N444" s="11">
        <f t="shared" si="56"/>
        <v>1772.5000000000002</v>
      </c>
      <c r="O444" s="11"/>
      <c r="P444" s="11">
        <f t="shared" si="57"/>
        <v>1477.5</v>
      </c>
      <c r="Q444" s="11">
        <f t="shared" si="58"/>
        <v>1502.5</v>
      </c>
      <c r="R444" s="11">
        <f t="shared" si="59"/>
        <v>3822.5</v>
      </c>
      <c r="S444" s="107">
        <f t="shared" si="53"/>
        <v>23497.5</v>
      </c>
      <c r="T444" s="20" t="s">
        <v>45</v>
      </c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  <c r="IJ444" s="71"/>
      <c r="IK444" s="71"/>
      <c r="IL444" s="71"/>
      <c r="IM444" s="71"/>
      <c r="IN444" s="71"/>
      <c r="IO444" s="71"/>
      <c r="IP444" s="71"/>
      <c r="IQ444" s="71"/>
      <c r="IR444" s="71"/>
      <c r="IS444" s="71"/>
      <c r="IT444" s="71"/>
      <c r="IU444" s="71"/>
      <c r="IV444" s="71"/>
      <c r="IW444" s="71"/>
      <c r="IX444" s="71"/>
      <c r="IY444" s="71"/>
      <c r="IZ444" s="71"/>
      <c r="JA444" s="71"/>
      <c r="JB444" s="71"/>
      <c r="JC444" s="71"/>
      <c r="JD444" s="71"/>
      <c r="JE444" s="71"/>
      <c r="JF444" s="71"/>
      <c r="JG444" s="71"/>
      <c r="JH444" s="71"/>
      <c r="JI444" s="71"/>
      <c r="JJ444" s="71"/>
      <c r="JK444" s="71"/>
      <c r="JL444" s="71"/>
      <c r="JM444" s="71"/>
    </row>
    <row r="445" spans="1:273" s="44" customFormat="1" ht="22.5" customHeight="1" x14ac:dyDescent="0.25">
      <c r="A445" s="26">
        <v>439</v>
      </c>
      <c r="B445" s="40" t="s">
        <v>534</v>
      </c>
      <c r="C445" s="26" t="s">
        <v>917</v>
      </c>
      <c r="D445" s="40" t="s">
        <v>512</v>
      </c>
      <c r="E445" s="40" t="s">
        <v>848</v>
      </c>
      <c r="F445" s="45" t="s">
        <v>926</v>
      </c>
      <c r="G445" s="11">
        <v>75000</v>
      </c>
      <c r="H445" s="42">
        <v>6309.38</v>
      </c>
      <c r="I445" s="11">
        <v>25</v>
      </c>
      <c r="J445" s="43">
        <v>2152.5</v>
      </c>
      <c r="K445" s="29">
        <f t="shared" si="54"/>
        <v>5324.9999999999991</v>
      </c>
      <c r="L445" s="19">
        <f t="shared" si="55"/>
        <v>825.00000000000011</v>
      </c>
      <c r="M445" s="35">
        <v>2280</v>
      </c>
      <c r="N445" s="11">
        <f t="shared" si="56"/>
        <v>5317.5</v>
      </c>
      <c r="O445" s="11"/>
      <c r="P445" s="11">
        <f t="shared" si="57"/>
        <v>4432.5</v>
      </c>
      <c r="Q445" s="11">
        <f t="shared" si="58"/>
        <v>10766.880000000001</v>
      </c>
      <c r="R445" s="11">
        <f t="shared" si="59"/>
        <v>11467.5</v>
      </c>
      <c r="S445" s="107">
        <f t="shared" si="53"/>
        <v>64233.119999999995</v>
      </c>
      <c r="T445" s="20" t="s">
        <v>45</v>
      </c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  <c r="IJ445" s="71"/>
      <c r="IK445" s="71"/>
      <c r="IL445" s="71"/>
      <c r="IM445" s="71"/>
      <c r="IN445" s="71"/>
      <c r="IO445" s="71"/>
      <c r="IP445" s="71"/>
      <c r="IQ445" s="71"/>
      <c r="IR445" s="71"/>
      <c r="IS445" s="71"/>
      <c r="IT445" s="71"/>
      <c r="IU445" s="71"/>
      <c r="IV445" s="71"/>
      <c r="IW445" s="71"/>
      <c r="IX445" s="71"/>
      <c r="IY445" s="71"/>
      <c r="IZ445" s="71"/>
      <c r="JA445" s="71"/>
      <c r="JB445" s="71"/>
      <c r="JC445" s="71"/>
      <c r="JD445" s="71"/>
      <c r="JE445" s="71"/>
      <c r="JF445" s="71"/>
      <c r="JG445" s="71"/>
      <c r="JH445" s="71"/>
      <c r="JI445" s="71"/>
      <c r="JJ445" s="71"/>
      <c r="JK445" s="71"/>
      <c r="JL445" s="71"/>
      <c r="JM445" s="71"/>
    </row>
    <row r="446" spans="1:273" s="44" customFormat="1" ht="22.5" customHeight="1" x14ac:dyDescent="0.25">
      <c r="A446" s="26">
        <v>440</v>
      </c>
      <c r="B446" s="40" t="s">
        <v>992</v>
      </c>
      <c r="C446" s="26" t="s">
        <v>917</v>
      </c>
      <c r="D446" s="40" t="s">
        <v>512</v>
      </c>
      <c r="E446" s="40" t="s">
        <v>993</v>
      </c>
      <c r="F446" s="45" t="s">
        <v>926</v>
      </c>
      <c r="G446" s="11">
        <v>25000</v>
      </c>
      <c r="H446" s="46">
        <v>0</v>
      </c>
      <c r="I446" s="11">
        <v>25</v>
      </c>
      <c r="J446" s="43">
        <v>717.5</v>
      </c>
      <c r="K446" s="29">
        <f t="shared" si="54"/>
        <v>1774.9999999999998</v>
      </c>
      <c r="L446" s="19">
        <f t="shared" si="55"/>
        <v>275</v>
      </c>
      <c r="M446" s="35">
        <v>760</v>
      </c>
      <c r="N446" s="11">
        <f t="shared" si="56"/>
        <v>1772.5000000000002</v>
      </c>
      <c r="O446" s="11"/>
      <c r="P446" s="11">
        <f t="shared" si="57"/>
        <v>1477.5</v>
      </c>
      <c r="Q446" s="11">
        <f t="shared" si="58"/>
        <v>1502.5</v>
      </c>
      <c r="R446" s="11">
        <f t="shared" si="59"/>
        <v>3822.5</v>
      </c>
      <c r="S446" s="107">
        <f t="shared" si="53"/>
        <v>23497.5</v>
      </c>
      <c r="T446" s="20" t="s">
        <v>45</v>
      </c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  <c r="IJ446" s="71"/>
      <c r="IK446" s="71"/>
      <c r="IL446" s="71"/>
      <c r="IM446" s="71"/>
      <c r="IN446" s="71"/>
      <c r="IO446" s="71"/>
      <c r="IP446" s="71"/>
      <c r="IQ446" s="71"/>
      <c r="IR446" s="71"/>
      <c r="IS446" s="71"/>
      <c r="IT446" s="71"/>
      <c r="IU446" s="71"/>
      <c r="IV446" s="71"/>
      <c r="IW446" s="71"/>
      <c r="IX446" s="71"/>
      <c r="IY446" s="71"/>
      <c r="IZ446" s="71"/>
      <c r="JA446" s="71"/>
      <c r="JB446" s="71"/>
      <c r="JC446" s="71"/>
      <c r="JD446" s="71"/>
      <c r="JE446" s="71"/>
      <c r="JF446" s="71"/>
      <c r="JG446" s="71"/>
      <c r="JH446" s="71"/>
      <c r="JI446" s="71"/>
      <c r="JJ446" s="71"/>
      <c r="JK446" s="71"/>
      <c r="JL446" s="71"/>
      <c r="JM446" s="71"/>
    </row>
    <row r="447" spans="1:273" s="44" customFormat="1" ht="22.5" customHeight="1" x14ac:dyDescent="0.25">
      <c r="A447" s="26">
        <v>441</v>
      </c>
      <c r="B447" s="40" t="s">
        <v>535</v>
      </c>
      <c r="C447" s="26" t="s">
        <v>918</v>
      </c>
      <c r="D447" s="40" t="s">
        <v>512</v>
      </c>
      <c r="E447" s="40" t="s">
        <v>37</v>
      </c>
      <c r="F447" s="45" t="s">
        <v>925</v>
      </c>
      <c r="G447" s="11">
        <v>25000</v>
      </c>
      <c r="H447" s="46">
        <v>0</v>
      </c>
      <c r="I447" s="11">
        <v>25</v>
      </c>
      <c r="J447" s="43">
        <v>717.5</v>
      </c>
      <c r="K447" s="29">
        <f t="shared" si="54"/>
        <v>1774.9999999999998</v>
      </c>
      <c r="L447" s="19">
        <f t="shared" si="55"/>
        <v>275</v>
      </c>
      <c r="M447" s="35">
        <v>760</v>
      </c>
      <c r="N447" s="11">
        <f t="shared" si="56"/>
        <v>1772.5000000000002</v>
      </c>
      <c r="O447" s="11"/>
      <c r="P447" s="11">
        <f t="shared" si="57"/>
        <v>1477.5</v>
      </c>
      <c r="Q447" s="11">
        <f t="shared" si="58"/>
        <v>1502.5</v>
      </c>
      <c r="R447" s="11">
        <f t="shared" si="59"/>
        <v>3822.5</v>
      </c>
      <c r="S447" s="107">
        <f t="shared" si="53"/>
        <v>23497.5</v>
      </c>
      <c r="T447" s="20" t="s">
        <v>45</v>
      </c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  <c r="IJ447" s="71"/>
      <c r="IK447" s="71"/>
      <c r="IL447" s="71"/>
      <c r="IM447" s="71"/>
      <c r="IN447" s="71"/>
      <c r="IO447" s="71"/>
      <c r="IP447" s="71"/>
      <c r="IQ447" s="71"/>
      <c r="IR447" s="71"/>
      <c r="IS447" s="71"/>
      <c r="IT447" s="71"/>
      <c r="IU447" s="71"/>
      <c r="IV447" s="71"/>
      <c r="IW447" s="71"/>
      <c r="IX447" s="71"/>
      <c r="IY447" s="71"/>
      <c r="IZ447" s="71"/>
      <c r="JA447" s="71"/>
      <c r="JB447" s="71"/>
      <c r="JC447" s="71"/>
      <c r="JD447" s="71"/>
      <c r="JE447" s="71"/>
      <c r="JF447" s="71"/>
      <c r="JG447" s="71"/>
      <c r="JH447" s="71"/>
      <c r="JI447" s="71"/>
      <c r="JJ447" s="71"/>
      <c r="JK447" s="71"/>
      <c r="JL447" s="71"/>
      <c r="JM447" s="71"/>
    </row>
    <row r="448" spans="1:273" s="44" customFormat="1" ht="22.5" customHeight="1" x14ac:dyDescent="0.25">
      <c r="A448" s="26">
        <v>442</v>
      </c>
      <c r="B448" s="40" t="s">
        <v>536</v>
      </c>
      <c r="C448" s="26" t="s">
        <v>917</v>
      </c>
      <c r="D448" s="40" t="s">
        <v>512</v>
      </c>
      <c r="E448" s="40" t="s">
        <v>151</v>
      </c>
      <c r="F448" s="45" t="s">
        <v>926</v>
      </c>
      <c r="G448" s="11">
        <v>70000</v>
      </c>
      <c r="H448" s="42">
        <v>5368.48</v>
      </c>
      <c r="I448" s="11">
        <v>25</v>
      </c>
      <c r="J448" s="43">
        <v>2009</v>
      </c>
      <c r="K448" s="29">
        <f t="shared" si="54"/>
        <v>4970</v>
      </c>
      <c r="L448" s="19">
        <f t="shared" si="55"/>
        <v>770.00000000000011</v>
      </c>
      <c r="M448" s="35">
        <v>2128</v>
      </c>
      <c r="N448" s="11">
        <f t="shared" si="56"/>
        <v>4963</v>
      </c>
      <c r="O448" s="11"/>
      <c r="P448" s="11">
        <f t="shared" si="57"/>
        <v>4137</v>
      </c>
      <c r="Q448" s="11">
        <f t="shared" si="58"/>
        <v>9530.48</v>
      </c>
      <c r="R448" s="11">
        <f t="shared" si="59"/>
        <v>10703</v>
      </c>
      <c r="S448" s="107">
        <f t="shared" si="53"/>
        <v>60469.520000000004</v>
      </c>
      <c r="T448" s="20" t="s">
        <v>45</v>
      </c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  <c r="IJ448" s="71"/>
      <c r="IK448" s="71"/>
      <c r="IL448" s="71"/>
      <c r="IM448" s="71"/>
      <c r="IN448" s="71"/>
      <c r="IO448" s="71"/>
      <c r="IP448" s="71"/>
      <c r="IQ448" s="71"/>
      <c r="IR448" s="71"/>
      <c r="IS448" s="71"/>
      <c r="IT448" s="71"/>
      <c r="IU448" s="71"/>
      <c r="IV448" s="71"/>
      <c r="IW448" s="71"/>
      <c r="IX448" s="71"/>
      <c r="IY448" s="71"/>
      <c r="IZ448" s="71"/>
      <c r="JA448" s="71"/>
      <c r="JB448" s="71"/>
      <c r="JC448" s="71"/>
      <c r="JD448" s="71"/>
      <c r="JE448" s="71"/>
      <c r="JF448" s="71"/>
      <c r="JG448" s="71"/>
      <c r="JH448" s="71"/>
      <c r="JI448" s="71"/>
      <c r="JJ448" s="71"/>
      <c r="JK448" s="71"/>
      <c r="JL448" s="71"/>
      <c r="JM448" s="71"/>
    </row>
    <row r="449" spans="1:273" s="44" customFormat="1" ht="22.5" customHeight="1" x14ac:dyDescent="0.25">
      <c r="A449" s="26">
        <v>443</v>
      </c>
      <c r="B449" s="40" t="s">
        <v>537</v>
      </c>
      <c r="C449" s="26" t="s">
        <v>917</v>
      </c>
      <c r="D449" s="40" t="s">
        <v>512</v>
      </c>
      <c r="E449" s="40" t="s">
        <v>108</v>
      </c>
      <c r="F449" s="45" t="s">
        <v>926</v>
      </c>
      <c r="G449" s="11">
        <v>25000</v>
      </c>
      <c r="H449" s="46">
        <v>0</v>
      </c>
      <c r="I449" s="11">
        <v>25</v>
      </c>
      <c r="J449" s="43">
        <v>717.5</v>
      </c>
      <c r="K449" s="29">
        <f t="shared" si="54"/>
        <v>1774.9999999999998</v>
      </c>
      <c r="L449" s="19">
        <f t="shared" si="55"/>
        <v>275</v>
      </c>
      <c r="M449" s="35">
        <v>760</v>
      </c>
      <c r="N449" s="11">
        <f t="shared" si="56"/>
        <v>1772.5000000000002</v>
      </c>
      <c r="O449" s="11"/>
      <c r="P449" s="11">
        <f t="shared" si="57"/>
        <v>1477.5</v>
      </c>
      <c r="Q449" s="11">
        <f t="shared" si="58"/>
        <v>1502.5</v>
      </c>
      <c r="R449" s="11">
        <f t="shared" si="59"/>
        <v>3822.5</v>
      </c>
      <c r="S449" s="107">
        <f t="shared" si="53"/>
        <v>23497.5</v>
      </c>
      <c r="T449" s="20" t="s">
        <v>45</v>
      </c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  <c r="IJ449" s="71"/>
      <c r="IK449" s="71"/>
      <c r="IL449" s="71"/>
      <c r="IM449" s="71"/>
      <c r="IN449" s="71"/>
      <c r="IO449" s="71"/>
      <c r="IP449" s="71"/>
      <c r="IQ449" s="71"/>
      <c r="IR449" s="71"/>
      <c r="IS449" s="71"/>
      <c r="IT449" s="71"/>
      <c r="IU449" s="71"/>
      <c r="IV449" s="71"/>
      <c r="IW449" s="71"/>
      <c r="IX449" s="71"/>
      <c r="IY449" s="71"/>
      <c r="IZ449" s="71"/>
      <c r="JA449" s="71"/>
      <c r="JB449" s="71"/>
      <c r="JC449" s="71"/>
      <c r="JD449" s="71"/>
      <c r="JE449" s="71"/>
      <c r="JF449" s="71"/>
      <c r="JG449" s="71"/>
      <c r="JH449" s="71"/>
      <c r="JI449" s="71"/>
      <c r="JJ449" s="71"/>
      <c r="JK449" s="71"/>
      <c r="JL449" s="71"/>
      <c r="JM449" s="71"/>
    </row>
    <row r="450" spans="1:273" s="44" customFormat="1" ht="22.5" customHeight="1" x14ac:dyDescent="0.25">
      <c r="A450" s="26">
        <v>444</v>
      </c>
      <c r="B450" s="40" t="s">
        <v>538</v>
      </c>
      <c r="C450" s="26" t="s">
        <v>917</v>
      </c>
      <c r="D450" s="40" t="s">
        <v>512</v>
      </c>
      <c r="E450" s="40" t="s">
        <v>151</v>
      </c>
      <c r="F450" s="45" t="s">
        <v>926</v>
      </c>
      <c r="G450" s="11">
        <v>70000</v>
      </c>
      <c r="H450" s="42">
        <v>5368.48</v>
      </c>
      <c r="I450" s="11">
        <v>25</v>
      </c>
      <c r="J450" s="43">
        <v>2009</v>
      </c>
      <c r="K450" s="29">
        <f t="shared" si="54"/>
        <v>4970</v>
      </c>
      <c r="L450" s="19">
        <f t="shared" si="55"/>
        <v>770.00000000000011</v>
      </c>
      <c r="M450" s="35">
        <v>2128</v>
      </c>
      <c r="N450" s="11">
        <f t="shared" si="56"/>
        <v>4963</v>
      </c>
      <c r="O450" s="11"/>
      <c r="P450" s="11">
        <f t="shared" si="57"/>
        <v>4137</v>
      </c>
      <c r="Q450" s="11">
        <f t="shared" si="58"/>
        <v>9530.48</v>
      </c>
      <c r="R450" s="11">
        <f t="shared" si="59"/>
        <v>10703</v>
      </c>
      <c r="S450" s="107">
        <f t="shared" si="53"/>
        <v>60469.520000000004</v>
      </c>
      <c r="T450" s="20" t="s">
        <v>45</v>
      </c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  <c r="IJ450" s="71"/>
      <c r="IK450" s="71"/>
      <c r="IL450" s="71"/>
      <c r="IM450" s="71"/>
      <c r="IN450" s="71"/>
      <c r="IO450" s="71"/>
      <c r="IP450" s="71"/>
      <c r="IQ450" s="71"/>
      <c r="IR450" s="71"/>
      <c r="IS450" s="71"/>
      <c r="IT450" s="71"/>
      <c r="IU450" s="71"/>
      <c r="IV450" s="71"/>
      <c r="IW450" s="71"/>
      <c r="IX450" s="71"/>
      <c r="IY450" s="71"/>
      <c r="IZ450" s="71"/>
      <c r="JA450" s="71"/>
      <c r="JB450" s="71"/>
      <c r="JC450" s="71"/>
      <c r="JD450" s="71"/>
      <c r="JE450" s="71"/>
      <c r="JF450" s="71"/>
      <c r="JG450" s="71"/>
      <c r="JH450" s="71"/>
      <c r="JI450" s="71"/>
      <c r="JJ450" s="71"/>
      <c r="JK450" s="71"/>
      <c r="JL450" s="71"/>
      <c r="JM450" s="71"/>
    </row>
    <row r="451" spans="1:273" s="44" customFormat="1" ht="22.5" customHeight="1" x14ac:dyDescent="0.25">
      <c r="A451" s="26">
        <v>445</v>
      </c>
      <c r="B451" s="40" t="s">
        <v>539</v>
      </c>
      <c r="C451" s="26" t="s">
        <v>917</v>
      </c>
      <c r="D451" s="40" t="s">
        <v>512</v>
      </c>
      <c r="E451" s="40" t="s">
        <v>151</v>
      </c>
      <c r="F451" s="45" t="s">
        <v>926</v>
      </c>
      <c r="G451" s="11">
        <v>70000</v>
      </c>
      <c r="H451" s="42">
        <v>5368.48</v>
      </c>
      <c r="I451" s="11">
        <v>25</v>
      </c>
      <c r="J451" s="43">
        <v>2009</v>
      </c>
      <c r="K451" s="29">
        <f t="shared" si="54"/>
        <v>4970</v>
      </c>
      <c r="L451" s="19">
        <f t="shared" si="55"/>
        <v>770.00000000000011</v>
      </c>
      <c r="M451" s="35">
        <v>2128</v>
      </c>
      <c r="N451" s="11">
        <f t="shared" si="56"/>
        <v>4963</v>
      </c>
      <c r="O451" s="11"/>
      <c r="P451" s="11">
        <f t="shared" si="57"/>
        <v>4137</v>
      </c>
      <c r="Q451" s="11">
        <f t="shared" si="58"/>
        <v>9530.48</v>
      </c>
      <c r="R451" s="11">
        <f t="shared" si="59"/>
        <v>10703</v>
      </c>
      <c r="S451" s="107">
        <f t="shared" si="53"/>
        <v>60469.520000000004</v>
      </c>
      <c r="T451" s="20" t="s">
        <v>45</v>
      </c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  <c r="IJ451" s="71"/>
      <c r="IK451" s="71"/>
      <c r="IL451" s="71"/>
      <c r="IM451" s="71"/>
      <c r="IN451" s="71"/>
      <c r="IO451" s="71"/>
      <c r="IP451" s="71"/>
      <c r="IQ451" s="71"/>
      <c r="IR451" s="71"/>
      <c r="IS451" s="71"/>
      <c r="IT451" s="71"/>
      <c r="IU451" s="71"/>
      <c r="IV451" s="71"/>
      <c r="IW451" s="71"/>
      <c r="IX451" s="71"/>
      <c r="IY451" s="71"/>
      <c r="IZ451" s="71"/>
      <c r="JA451" s="71"/>
      <c r="JB451" s="71"/>
      <c r="JC451" s="71"/>
      <c r="JD451" s="71"/>
      <c r="JE451" s="71"/>
      <c r="JF451" s="71"/>
      <c r="JG451" s="71"/>
      <c r="JH451" s="71"/>
      <c r="JI451" s="71"/>
      <c r="JJ451" s="71"/>
      <c r="JK451" s="71"/>
      <c r="JL451" s="71"/>
      <c r="JM451" s="71"/>
    </row>
    <row r="452" spans="1:273" s="44" customFormat="1" ht="22.5" customHeight="1" x14ac:dyDescent="0.25">
      <c r="A452" s="26">
        <v>446</v>
      </c>
      <c r="B452" s="40" t="s">
        <v>540</v>
      </c>
      <c r="C452" s="26" t="s">
        <v>918</v>
      </c>
      <c r="D452" s="40" t="s">
        <v>512</v>
      </c>
      <c r="E452" s="40" t="s">
        <v>151</v>
      </c>
      <c r="F452" s="45" t="s">
        <v>925</v>
      </c>
      <c r="G452" s="11">
        <v>70000</v>
      </c>
      <c r="H452" s="42">
        <v>5368.48</v>
      </c>
      <c r="I452" s="11">
        <v>25</v>
      </c>
      <c r="J452" s="43">
        <v>2009</v>
      </c>
      <c r="K452" s="29">
        <f t="shared" si="54"/>
        <v>4970</v>
      </c>
      <c r="L452" s="19">
        <f t="shared" si="55"/>
        <v>770.00000000000011</v>
      </c>
      <c r="M452" s="35">
        <v>2128</v>
      </c>
      <c r="N452" s="11">
        <f t="shared" si="56"/>
        <v>4963</v>
      </c>
      <c r="O452" s="11"/>
      <c r="P452" s="11">
        <f t="shared" si="57"/>
        <v>4137</v>
      </c>
      <c r="Q452" s="11">
        <f t="shared" si="58"/>
        <v>9530.48</v>
      </c>
      <c r="R452" s="11">
        <f t="shared" si="59"/>
        <v>10703</v>
      </c>
      <c r="S452" s="107">
        <f t="shared" ref="S452:S514" si="60">+G452-Q452</f>
        <v>60469.520000000004</v>
      </c>
      <c r="T452" s="20" t="s">
        <v>45</v>
      </c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  <c r="IJ452" s="71"/>
      <c r="IK452" s="71"/>
      <c r="IL452" s="71"/>
      <c r="IM452" s="71"/>
      <c r="IN452" s="71"/>
      <c r="IO452" s="71"/>
      <c r="IP452" s="71"/>
      <c r="IQ452" s="71"/>
      <c r="IR452" s="71"/>
      <c r="IS452" s="71"/>
      <c r="IT452" s="71"/>
      <c r="IU452" s="71"/>
      <c r="IV452" s="71"/>
      <c r="IW452" s="71"/>
      <c r="IX452" s="71"/>
      <c r="IY452" s="71"/>
      <c r="IZ452" s="71"/>
      <c r="JA452" s="71"/>
      <c r="JB452" s="71"/>
      <c r="JC452" s="71"/>
      <c r="JD452" s="71"/>
      <c r="JE452" s="71"/>
      <c r="JF452" s="71"/>
      <c r="JG452" s="71"/>
      <c r="JH452" s="71"/>
      <c r="JI452" s="71"/>
      <c r="JJ452" s="71"/>
      <c r="JK452" s="71"/>
      <c r="JL452" s="71"/>
      <c r="JM452" s="71"/>
    </row>
    <row r="453" spans="1:273" s="44" customFormat="1" ht="22.5" customHeight="1" x14ac:dyDescent="0.25">
      <c r="A453" s="26">
        <v>447</v>
      </c>
      <c r="B453" s="40" t="s">
        <v>542</v>
      </c>
      <c r="C453" s="26" t="s">
        <v>917</v>
      </c>
      <c r="D453" s="40" t="s">
        <v>512</v>
      </c>
      <c r="E453" s="40" t="s">
        <v>151</v>
      </c>
      <c r="F453" s="45" t="s">
        <v>926</v>
      </c>
      <c r="G453" s="11">
        <v>70000</v>
      </c>
      <c r="H453" s="42">
        <v>4339.2</v>
      </c>
      <c r="I453" s="11">
        <v>25</v>
      </c>
      <c r="J453" s="43">
        <v>2009</v>
      </c>
      <c r="K453" s="29">
        <f t="shared" si="54"/>
        <v>4970</v>
      </c>
      <c r="L453" s="19">
        <f t="shared" si="55"/>
        <v>770.00000000000011</v>
      </c>
      <c r="M453" s="35">
        <v>2128</v>
      </c>
      <c r="N453" s="11">
        <f t="shared" si="56"/>
        <v>4963</v>
      </c>
      <c r="O453" s="11"/>
      <c r="P453" s="11">
        <f t="shared" si="57"/>
        <v>4137</v>
      </c>
      <c r="Q453" s="11">
        <f t="shared" si="58"/>
        <v>8501.2000000000007</v>
      </c>
      <c r="R453" s="11">
        <f t="shared" si="59"/>
        <v>10703</v>
      </c>
      <c r="S453" s="107">
        <f t="shared" si="60"/>
        <v>61498.8</v>
      </c>
      <c r="T453" s="20" t="s">
        <v>45</v>
      </c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  <c r="IJ453" s="71"/>
      <c r="IK453" s="71"/>
      <c r="IL453" s="71"/>
      <c r="IM453" s="71"/>
      <c r="IN453" s="71"/>
      <c r="IO453" s="71"/>
      <c r="IP453" s="71"/>
      <c r="IQ453" s="71"/>
      <c r="IR453" s="71"/>
      <c r="IS453" s="71"/>
      <c r="IT453" s="71"/>
      <c r="IU453" s="71"/>
      <c r="IV453" s="71"/>
      <c r="IW453" s="71"/>
      <c r="IX453" s="71"/>
      <c r="IY453" s="71"/>
      <c r="IZ453" s="71"/>
      <c r="JA453" s="71"/>
      <c r="JB453" s="71"/>
      <c r="JC453" s="71"/>
      <c r="JD453" s="71"/>
      <c r="JE453" s="71"/>
      <c r="JF453" s="71"/>
      <c r="JG453" s="71"/>
      <c r="JH453" s="71"/>
      <c r="JI453" s="71"/>
      <c r="JJ453" s="71"/>
      <c r="JK453" s="71"/>
      <c r="JL453" s="71"/>
      <c r="JM453" s="71"/>
    </row>
    <row r="454" spans="1:273" s="44" customFormat="1" ht="22.5" customHeight="1" x14ac:dyDescent="0.25">
      <c r="A454" s="26">
        <v>448</v>
      </c>
      <c r="B454" s="40" t="s">
        <v>543</v>
      </c>
      <c r="C454" s="26" t="s">
        <v>917</v>
      </c>
      <c r="D454" s="40" t="s">
        <v>512</v>
      </c>
      <c r="E454" s="40" t="s">
        <v>151</v>
      </c>
      <c r="F454" s="45" t="s">
        <v>926</v>
      </c>
      <c r="G454" s="11">
        <v>70000</v>
      </c>
      <c r="H454" s="42">
        <v>5368.48</v>
      </c>
      <c r="I454" s="11">
        <v>25</v>
      </c>
      <c r="J454" s="43">
        <v>2009</v>
      </c>
      <c r="K454" s="29">
        <f t="shared" si="54"/>
        <v>4970</v>
      </c>
      <c r="L454" s="19">
        <f t="shared" si="55"/>
        <v>770.00000000000011</v>
      </c>
      <c r="M454" s="35">
        <v>2128</v>
      </c>
      <c r="N454" s="11">
        <f t="shared" si="56"/>
        <v>4963</v>
      </c>
      <c r="O454" s="11"/>
      <c r="P454" s="11">
        <f t="shared" si="57"/>
        <v>4137</v>
      </c>
      <c r="Q454" s="11">
        <f t="shared" si="58"/>
        <v>9530.48</v>
      </c>
      <c r="R454" s="11">
        <f t="shared" si="59"/>
        <v>10703</v>
      </c>
      <c r="S454" s="107">
        <f t="shared" si="60"/>
        <v>60469.520000000004</v>
      </c>
      <c r="T454" s="20" t="s">
        <v>45</v>
      </c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  <c r="IJ454" s="71"/>
      <c r="IK454" s="71"/>
      <c r="IL454" s="71"/>
      <c r="IM454" s="71"/>
      <c r="IN454" s="71"/>
      <c r="IO454" s="71"/>
      <c r="IP454" s="71"/>
      <c r="IQ454" s="71"/>
      <c r="IR454" s="71"/>
      <c r="IS454" s="71"/>
      <c r="IT454" s="71"/>
      <c r="IU454" s="71"/>
      <c r="IV454" s="71"/>
      <c r="IW454" s="71"/>
      <c r="IX454" s="71"/>
      <c r="IY454" s="71"/>
      <c r="IZ454" s="71"/>
      <c r="JA454" s="71"/>
      <c r="JB454" s="71"/>
      <c r="JC454" s="71"/>
      <c r="JD454" s="71"/>
      <c r="JE454" s="71"/>
      <c r="JF454" s="71"/>
      <c r="JG454" s="71"/>
      <c r="JH454" s="71"/>
      <c r="JI454" s="71"/>
      <c r="JJ454" s="71"/>
      <c r="JK454" s="71"/>
      <c r="JL454" s="71"/>
      <c r="JM454" s="71"/>
    </row>
    <row r="455" spans="1:273" s="44" customFormat="1" ht="22.5" customHeight="1" x14ac:dyDescent="0.25">
      <c r="A455" s="26">
        <v>449</v>
      </c>
      <c r="B455" s="40" t="s">
        <v>544</v>
      </c>
      <c r="C455" s="26" t="s">
        <v>917</v>
      </c>
      <c r="D455" s="40" t="s">
        <v>512</v>
      </c>
      <c r="E455" s="40" t="s">
        <v>151</v>
      </c>
      <c r="F455" s="45" t="s">
        <v>926</v>
      </c>
      <c r="G455" s="11">
        <v>70000</v>
      </c>
      <c r="H455" s="42">
        <v>5025.38</v>
      </c>
      <c r="I455" s="11">
        <v>25</v>
      </c>
      <c r="J455" s="43">
        <v>2009</v>
      </c>
      <c r="K455" s="29">
        <f t="shared" ref="K455:K517" si="61">+G455*7.1%</f>
        <v>4970</v>
      </c>
      <c r="L455" s="19">
        <f t="shared" ref="L455:L517" si="62">+G455*1.1%</f>
        <v>770.00000000000011</v>
      </c>
      <c r="M455" s="35">
        <v>2128</v>
      </c>
      <c r="N455" s="11">
        <f t="shared" ref="N455:N517" si="63">+G455*7.09%</f>
        <v>4963</v>
      </c>
      <c r="O455" s="11"/>
      <c r="P455" s="11">
        <f t="shared" si="57"/>
        <v>4137</v>
      </c>
      <c r="Q455" s="11">
        <f t="shared" si="58"/>
        <v>9187.380000000001</v>
      </c>
      <c r="R455" s="11">
        <f t="shared" si="59"/>
        <v>10703</v>
      </c>
      <c r="S455" s="107">
        <f t="shared" si="60"/>
        <v>60812.619999999995</v>
      </c>
      <c r="T455" s="20" t="s">
        <v>45</v>
      </c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  <c r="IJ455" s="71"/>
      <c r="IK455" s="71"/>
      <c r="IL455" s="71"/>
      <c r="IM455" s="71"/>
      <c r="IN455" s="71"/>
      <c r="IO455" s="71"/>
      <c r="IP455" s="71"/>
      <c r="IQ455" s="71"/>
      <c r="IR455" s="71"/>
      <c r="IS455" s="71"/>
      <c r="IT455" s="71"/>
      <c r="IU455" s="71"/>
      <c r="IV455" s="71"/>
      <c r="IW455" s="71"/>
      <c r="IX455" s="71"/>
      <c r="IY455" s="71"/>
      <c r="IZ455" s="71"/>
      <c r="JA455" s="71"/>
      <c r="JB455" s="71"/>
      <c r="JC455" s="71"/>
      <c r="JD455" s="71"/>
      <c r="JE455" s="71"/>
      <c r="JF455" s="71"/>
      <c r="JG455" s="71"/>
      <c r="JH455" s="71"/>
      <c r="JI455" s="71"/>
      <c r="JJ455" s="71"/>
      <c r="JK455" s="71"/>
      <c r="JL455" s="71"/>
      <c r="JM455" s="71"/>
    </row>
    <row r="456" spans="1:273" s="44" customFormat="1" ht="22.5" customHeight="1" x14ac:dyDescent="0.25">
      <c r="A456" s="26">
        <v>450</v>
      </c>
      <c r="B456" s="40" t="s">
        <v>545</v>
      </c>
      <c r="C456" s="26" t="s">
        <v>917</v>
      </c>
      <c r="D456" s="40" t="s">
        <v>512</v>
      </c>
      <c r="E456" s="40" t="s">
        <v>151</v>
      </c>
      <c r="F456" s="45" t="s">
        <v>926</v>
      </c>
      <c r="G456" s="11">
        <v>70000</v>
      </c>
      <c r="H456" s="42">
        <v>5368.48</v>
      </c>
      <c r="I456" s="11">
        <v>25</v>
      </c>
      <c r="J456" s="43">
        <v>2009</v>
      </c>
      <c r="K456" s="29">
        <f t="shared" si="61"/>
        <v>4970</v>
      </c>
      <c r="L456" s="19">
        <f t="shared" si="62"/>
        <v>770.00000000000011</v>
      </c>
      <c r="M456" s="35">
        <v>2128</v>
      </c>
      <c r="N456" s="11">
        <f t="shared" si="63"/>
        <v>4963</v>
      </c>
      <c r="O456" s="11"/>
      <c r="P456" s="11">
        <f t="shared" si="57"/>
        <v>4137</v>
      </c>
      <c r="Q456" s="11">
        <f t="shared" si="58"/>
        <v>9530.48</v>
      </c>
      <c r="R456" s="11">
        <f t="shared" si="59"/>
        <v>10703</v>
      </c>
      <c r="S456" s="107">
        <f t="shared" si="60"/>
        <v>60469.520000000004</v>
      </c>
      <c r="T456" s="20" t="s">
        <v>45</v>
      </c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  <c r="IJ456" s="71"/>
      <c r="IK456" s="71"/>
      <c r="IL456" s="71"/>
      <c r="IM456" s="71"/>
      <c r="IN456" s="71"/>
      <c r="IO456" s="71"/>
      <c r="IP456" s="71"/>
      <c r="IQ456" s="71"/>
      <c r="IR456" s="71"/>
      <c r="IS456" s="71"/>
      <c r="IT456" s="71"/>
      <c r="IU456" s="71"/>
      <c r="IV456" s="71"/>
      <c r="IW456" s="71"/>
      <c r="IX456" s="71"/>
      <c r="IY456" s="71"/>
      <c r="IZ456" s="71"/>
      <c r="JA456" s="71"/>
      <c r="JB456" s="71"/>
      <c r="JC456" s="71"/>
      <c r="JD456" s="71"/>
      <c r="JE456" s="71"/>
      <c r="JF456" s="71"/>
      <c r="JG456" s="71"/>
      <c r="JH456" s="71"/>
      <c r="JI456" s="71"/>
      <c r="JJ456" s="71"/>
      <c r="JK456" s="71"/>
      <c r="JL456" s="71"/>
      <c r="JM456" s="71"/>
    </row>
    <row r="457" spans="1:273" s="44" customFormat="1" ht="22.5" customHeight="1" x14ac:dyDescent="0.25">
      <c r="A457" s="26">
        <v>451</v>
      </c>
      <c r="B457" s="40" t="s">
        <v>674</v>
      </c>
      <c r="C457" s="26" t="s">
        <v>918</v>
      </c>
      <c r="D457" s="40" t="s">
        <v>512</v>
      </c>
      <c r="E457" s="40" t="s">
        <v>151</v>
      </c>
      <c r="F457" s="45" t="s">
        <v>926</v>
      </c>
      <c r="G457" s="18">
        <v>70000</v>
      </c>
      <c r="H457" s="60">
        <v>5025.38</v>
      </c>
      <c r="I457" s="11">
        <v>25</v>
      </c>
      <c r="J457" s="52">
        <v>2009</v>
      </c>
      <c r="K457" s="30">
        <f t="shared" si="61"/>
        <v>4970</v>
      </c>
      <c r="L457" s="19">
        <f t="shared" si="62"/>
        <v>770.00000000000011</v>
      </c>
      <c r="M457" s="36">
        <v>2128</v>
      </c>
      <c r="N457" s="18">
        <f t="shared" si="63"/>
        <v>4963</v>
      </c>
      <c r="O457" s="18"/>
      <c r="P457" s="18">
        <f t="shared" si="57"/>
        <v>4137</v>
      </c>
      <c r="Q457" s="11">
        <f t="shared" si="58"/>
        <v>9187.380000000001</v>
      </c>
      <c r="R457" s="18">
        <f t="shared" si="59"/>
        <v>10703</v>
      </c>
      <c r="S457" s="109">
        <f t="shared" si="60"/>
        <v>60812.619999999995</v>
      </c>
      <c r="T457" s="20" t="s">
        <v>45</v>
      </c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  <c r="IW457" s="71"/>
      <c r="IX457" s="71"/>
      <c r="IY457" s="71"/>
      <c r="IZ457" s="71"/>
      <c r="JA457" s="71"/>
      <c r="JB457" s="71"/>
      <c r="JC457" s="71"/>
      <c r="JD457" s="71"/>
      <c r="JE457" s="71"/>
      <c r="JF457" s="71"/>
      <c r="JG457" s="71"/>
      <c r="JH457" s="71"/>
      <c r="JI457" s="71"/>
      <c r="JJ457" s="71"/>
      <c r="JK457" s="71"/>
      <c r="JL457" s="71"/>
      <c r="JM457" s="71"/>
    </row>
    <row r="458" spans="1:273" s="44" customFormat="1" ht="22.5" customHeight="1" x14ac:dyDescent="0.25">
      <c r="A458" s="26">
        <v>452</v>
      </c>
      <c r="B458" s="40" t="s">
        <v>546</v>
      </c>
      <c r="C458" s="26" t="s">
        <v>917</v>
      </c>
      <c r="D458" s="40" t="s">
        <v>512</v>
      </c>
      <c r="E458" s="40" t="s">
        <v>151</v>
      </c>
      <c r="F458" s="45" t="s">
        <v>926</v>
      </c>
      <c r="G458" s="11">
        <v>70000</v>
      </c>
      <c r="H458" s="42">
        <v>5368.48</v>
      </c>
      <c r="I458" s="11">
        <v>25</v>
      </c>
      <c r="J458" s="43">
        <v>2009</v>
      </c>
      <c r="K458" s="29">
        <f t="shared" si="61"/>
        <v>4970</v>
      </c>
      <c r="L458" s="19">
        <f t="shared" si="62"/>
        <v>770.00000000000011</v>
      </c>
      <c r="M458" s="35">
        <v>2128</v>
      </c>
      <c r="N458" s="11">
        <f t="shared" si="63"/>
        <v>4963</v>
      </c>
      <c r="O458" s="11"/>
      <c r="P458" s="11">
        <f t="shared" si="57"/>
        <v>4137</v>
      </c>
      <c r="Q458" s="11">
        <f t="shared" si="58"/>
        <v>9530.48</v>
      </c>
      <c r="R458" s="11">
        <f t="shared" si="59"/>
        <v>10703</v>
      </c>
      <c r="S458" s="107">
        <f t="shared" si="60"/>
        <v>60469.520000000004</v>
      </c>
      <c r="T458" s="20" t="s">
        <v>45</v>
      </c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  <c r="IW458" s="71"/>
      <c r="IX458" s="71"/>
      <c r="IY458" s="71"/>
      <c r="IZ458" s="71"/>
      <c r="JA458" s="71"/>
      <c r="JB458" s="71"/>
      <c r="JC458" s="71"/>
      <c r="JD458" s="71"/>
      <c r="JE458" s="71"/>
      <c r="JF458" s="71"/>
      <c r="JG458" s="71"/>
      <c r="JH458" s="71"/>
      <c r="JI458" s="71"/>
      <c r="JJ458" s="71"/>
      <c r="JK458" s="71"/>
      <c r="JL458" s="71"/>
      <c r="JM458" s="71"/>
    </row>
    <row r="459" spans="1:273" s="44" customFormat="1" ht="22.5" customHeight="1" x14ac:dyDescent="0.25">
      <c r="A459" s="26">
        <v>453</v>
      </c>
      <c r="B459" s="40" t="s">
        <v>1017</v>
      </c>
      <c r="C459" s="26" t="s">
        <v>917</v>
      </c>
      <c r="D459" s="40" t="s">
        <v>512</v>
      </c>
      <c r="E459" s="40" t="s">
        <v>151</v>
      </c>
      <c r="F459" s="45" t="s">
        <v>926</v>
      </c>
      <c r="G459" s="11">
        <v>70000</v>
      </c>
      <c r="H459" s="42">
        <v>5368.48</v>
      </c>
      <c r="I459" s="11">
        <v>25</v>
      </c>
      <c r="J459" s="43">
        <v>2009</v>
      </c>
      <c r="K459" s="29">
        <f t="shared" si="61"/>
        <v>4970</v>
      </c>
      <c r="L459" s="19">
        <f t="shared" si="62"/>
        <v>770.00000000000011</v>
      </c>
      <c r="M459" s="35">
        <v>2128</v>
      </c>
      <c r="N459" s="11">
        <f t="shared" si="63"/>
        <v>4963</v>
      </c>
      <c r="O459" s="11"/>
      <c r="P459" s="11">
        <f t="shared" ref="P459:P521" si="64">+J459+M459</f>
        <v>4137</v>
      </c>
      <c r="Q459" s="11">
        <f t="shared" si="58"/>
        <v>9530.48</v>
      </c>
      <c r="R459" s="11">
        <f t="shared" si="59"/>
        <v>10703</v>
      </c>
      <c r="S459" s="107">
        <f t="shared" si="60"/>
        <v>60469.520000000004</v>
      </c>
      <c r="T459" s="20" t="s">
        <v>45</v>
      </c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  <c r="BA459" s="71"/>
      <c r="BB459" s="71"/>
      <c r="BC459" s="71"/>
      <c r="BD459" s="71"/>
      <c r="BE459" s="71"/>
      <c r="BF459" s="71"/>
      <c r="BG459" s="71"/>
      <c r="BH459" s="71"/>
      <c r="BI459" s="71"/>
      <c r="BJ459" s="71"/>
      <c r="BK459" s="71"/>
      <c r="BL459" s="71"/>
      <c r="BM459" s="71"/>
      <c r="BN459" s="71"/>
      <c r="BO459" s="71"/>
      <c r="BP459" s="71"/>
      <c r="BQ459" s="71"/>
      <c r="BR459" s="71"/>
      <c r="BS459" s="71"/>
      <c r="BT459" s="71"/>
      <c r="BU459" s="71"/>
      <c r="BV459" s="71"/>
      <c r="BW459" s="71"/>
      <c r="BX459" s="71"/>
      <c r="BY459" s="71"/>
      <c r="BZ459" s="71"/>
      <c r="CA459" s="71"/>
      <c r="CB459" s="71"/>
      <c r="CC459" s="71"/>
      <c r="CD459" s="71"/>
      <c r="CE459" s="71"/>
      <c r="CF459" s="71"/>
      <c r="CG459" s="71"/>
      <c r="CH459" s="71"/>
      <c r="CI459" s="71"/>
      <c r="CJ459" s="71"/>
      <c r="CK459" s="71"/>
      <c r="CL459" s="71"/>
      <c r="CM459" s="71"/>
      <c r="CN459" s="71"/>
      <c r="CO459" s="71"/>
      <c r="CP459" s="71"/>
      <c r="CQ459" s="71"/>
      <c r="CR459" s="71"/>
      <c r="CS459" s="71"/>
      <c r="CT459" s="71"/>
      <c r="CU459" s="71"/>
      <c r="CV459" s="71"/>
      <c r="CW459" s="71"/>
      <c r="CX459" s="71"/>
      <c r="CY459" s="71"/>
      <c r="CZ459" s="71"/>
      <c r="DA459" s="71"/>
      <c r="DB459" s="71"/>
      <c r="DC459" s="71"/>
      <c r="DD459" s="71"/>
      <c r="DE459" s="71"/>
      <c r="DF459" s="71"/>
      <c r="DG459" s="71"/>
      <c r="DH459" s="71"/>
      <c r="DI459" s="71"/>
      <c r="DJ459" s="71"/>
      <c r="DK459" s="71"/>
      <c r="DL459" s="71"/>
      <c r="DM459" s="71"/>
      <c r="DN459" s="71"/>
      <c r="DO459" s="71"/>
      <c r="DP459" s="71"/>
      <c r="DQ459" s="71"/>
      <c r="DR459" s="71"/>
      <c r="DS459" s="71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  <c r="IJ459" s="71"/>
      <c r="IK459" s="71"/>
      <c r="IL459" s="71"/>
      <c r="IM459" s="71"/>
      <c r="IN459" s="71"/>
      <c r="IO459" s="71"/>
      <c r="IP459" s="71"/>
      <c r="IQ459" s="71"/>
      <c r="IR459" s="71"/>
      <c r="IS459" s="71"/>
      <c r="IT459" s="71"/>
      <c r="IU459" s="71"/>
      <c r="IV459" s="71"/>
      <c r="IW459" s="71"/>
      <c r="IX459" s="71"/>
      <c r="IY459" s="71"/>
      <c r="IZ459" s="71"/>
      <c r="JA459" s="71"/>
      <c r="JB459" s="71"/>
      <c r="JC459" s="71"/>
      <c r="JD459" s="71"/>
      <c r="JE459" s="71"/>
      <c r="JF459" s="71"/>
      <c r="JG459" s="71"/>
      <c r="JH459" s="71"/>
      <c r="JI459" s="71"/>
      <c r="JJ459" s="71"/>
      <c r="JK459" s="71"/>
      <c r="JL459" s="71"/>
      <c r="JM459" s="71"/>
    </row>
    <row r="460" spans="1:273" s="44" customFormat="1" ht="22.5" customHeight="1" x14ac:dyDescent="0.25">
      <c r="A460" s="26">
        <v>454</v>
      </c>
      <c r="B460" s="40" t="s">
        <v>529</v>
      </c>
      <c r="C460" s="26" t="s">
        <v>918</v>
      </c>
      <c r="D460" s="40" t="s">
        <v>512</v>
      </c>
      <c r="E460" s="40" t="s">
        <v>151</v>
      </c>
      <c r="F460" s="45" t="s">
        <v>926</v>
      </c>
      <c r="G460" s="11">
        <v>70000</v>
      </c>
      <c r="H460" s="42">
        <v>5368.48</v>
      </c>
      <c r="I460" s="11">
        <v>25</v>
      </c>
      <c r="J460" s="43">
        <v>2009</v>
      </c>
      <c r="K460" s="29">
        <f t="shared" si="61"/>
        <v>4970</v>
      </c>
      <c r="L460" s="19">
        <f t="shared" si="62"/>
        <v>770.00000000000011</v>
      </c>
      <c r="M460" s="35">
        <v>2128</v>
      </c>
      <c r="N460" s="11">
        <f t="shared" si="63"/>
        <v>4963</v>
      </c>
      <c r="O460" s="11"/>
      <c r="P460" s="11">
        <f t="shared" si="64"/>
        <v>4137</v>
      </c>
      <c r="Q460" s="11">
        <f t="shared" si="58"/>
        <v>9530.48</v>
      </c>
      <c r="R460" s="11">
        <f t="shared" si="59"/>
        <v>10703</v>
      </c>
      <c r="S460" s="107">
        <f t="shared" si="60"/>
        <v>60469.520000000004</v>
      </c>
      <c r="T460" s="20" t="s">
        <v>45</v>
      </c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  <c r="BA460" s="71"/>
      <c r="BB460" s="71"/>
      <c r="BC460" s="71"/>
      <c r="BD460" s="71"/>
      <c r="BE460" s="71"/>
      <c r="BF460" s="71"/>
      <c r="BG460" s="71"/>
      <c r="BH460" s="71"/>
      <c r="BI460" s="71"/>
      <c r="BJ460" s="71"/>
      <c r="BK460" s="71"/>
      <c r="BL460" s="71"/>
      <c r="BM460" s="71"/>
      <c r="BN460" s="71"/>
      <c r="BO460" s="71"/>
      <c r="BP460" s="71"/>
      <c r="BQ460" s="71"/>
      <c r="BR460" s="71"/>
      <c r="BS460" s="71"/>
      <c r="BT460" s="71"/>
      <c r="BU460" s="71"/>
      <c r="BV460" s="71"/>
      <c r="BW460" s="71"/>
      <c r="BX460" s="71"/>
      <c r="BY460" s="71"/>
      <c r="BZ460" s="71"/>
      <c r="CA460" s="71"/>
      <c r="CB460" s="71"/>
      <c r="CC460" s="71"/>
      <c r="CD460" s="71"/>
      <c r="CE460" s="71"/>
      <c r="CF460" s="71"/>
      <c r="CG460" s="71"/>
      <c r="CH460" s="71"/>
      <c r="CI460" s="71"/>
      <c r="CJ460" s="71"/>
      <c r="CK460" s="71"/>
      <c r="CL460" s="71"/>
      <c r="CM460" s="71"/>
      <c r="CN460" s="71"/>
      <c r="CO460" s="71"/>
      <c r="CP460" s="71"/>
      <c r="CQ460" s="71"/>
      <c r="CR460" s="71"/>
      <c r="CS460" s="71"/>
      <c r="CT460" s="71"/>
      <c r="CU460" s="71"/>
      <c r="CV460" s="71"/>
      <c r="CW460" s="71"/>
      <c r="CX460" s="71"/>
      <c r="CY460" s="71"/>
      <c r="CZ460" s="71"/>
      <c r="DA460" s="71"/>
      <c r="DB460" s="71"/>
      <c r="DC460" s="71"/>
      <c r="DD460" s="71"/>
      <c r="DE460" s="71"/>
      <c r="DF460" s="71"/>
      <c r="DG460" s="71"/>
      <c r="DH460" s="71"/>
      <c r="DI460" s="71"/>
      <c r="DJ460" s="71"/>
      <c r="DK460" s="71"/>
      <c r="DL460" s="71"/>
      <c r="DM460" s="71"/>
      <c r="DN460" s="71"/>
      <c r="DO460" s="71"/>
      <c r="DP460" s="71"/>
      <c r="DQ460" s="71"/>
      <c r="DR460" s="71"/>
      <c r="DS460" s="71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  <c r="IJ460" s="71"/>
      <c r="IK460" s="71"/>
      <c r="IL460" s="71"/>
      <c r="IM460" s="71"/>
      <c r="IN460" s="71"/>
      <c r="IO460" s="71"/>
      <c r="IP460" s="71"/>
      <c r="IQ460" s="71"/>
      <c r="IR460" s="71"/>
      <c r="IS460" s="71"/>
      <c r="IT460" s="71"/>
      <c r="IU460" s="71"/>
      <c r="IV460" s="71"/>
      <c r="IW460" s="71"/>
      <c r="IX460" s="71"/>
      <c r="IY460" s="71"/>
      <c r="IZ460" s="71"/>
      <c r="JA460" s="71"/>
      <c r="JB460" s="71"/>
      <c r="JC460" s="71"/>
      <c r="JD460" s="71"/>
      <c r="JE460" s="71"/>
      <c r="JF460" s="71"/>
      <c r="JG460" s="71"/>
      <c r="JH460" s="71"/>
      <c r="JI460" s="71"/>
      <c r="JJ460" s="71"/>
      <c r="JK460" s="71"/>
      <c r="JL460" s="71"/>
      <c r="JM460" s="71"/>
    </row>
    <row r="461" spans="1:273" s="44" customFormat="1" ht="22.5" customHeight="1" x14ac:dyDescent="0.25">
      <c r="A461" s="26">
        <v>455</v>
      </c>
      <c r="B461" s="40" t="s">
        <v>541</v>
      </c>
      <c r="C461" s="26" t="s">
        <v>917</v>
      </c>
      <c r="D461" s="40" t="s">
        <v>272</v>
      </c>
      <c r="E461" s="40" t="s">
        <v>845</v>
      </c>
      <c r="F461" s="45" t="s">
        <v>926</v>
      </c>
      <c r="G461" s="11">
        <v>85000</v>
      </c>
      <c r="H461" s="42">
        <v>6861.53</v>
      </c>
      <c r="I461" s="11">
        <v>25</v>
      </c>
      <c r="J461" s="43">
        <v>2439.5</v>
      </c>
      <c r="K461" s="29">
        <f t="shared" si="61"/>
        <v>6034.9999999999991</v>
      </c>
      <c r="L461" s="19">
        <f t="shared" si="62"/>
        <v>935.00000000000011</v>
      </c>
      <c r="M461" s="35">
        <v>2584</v>
      </c>
      <c r="N461" s="11">
        <f t="shared" si="63"/>
        <v>6026.5</v>
      </c>
      <c r="O461" s="11"/>
      <c r="P461" s="11">
        <f t="shared" si="64"/>
        <v>5023.5</v>
      </c>
      <c r="Q461" s="11">
        <f t="shared" si="58"/>
        <v>11910.029999999999</v>
      </c>
      <c r="R461" s="11">
        <f t="shared" si="59"/>
        <v>12996.5</v>
      </c>
      <c r="S461" s="107">
        <f t="shared" si="60"/>
        <v>73089.97</v>
      </c>
      <c r="T461" s="20" t="s">
        <v>45</v>
      </c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  <c r="BA461" s="71"/>
      <c r="BB461" s="71"/>
      <c r="BC461" s="71"/>
      <c r="BD461" s="71"/>
      <c r="BE461" s="71"/>
      <c r="BF461" s="71"/>
      <c r="BG461" s="71"/>
      <c r="BH461" s="71"/>
      <c r="BI461" s="71"/>
      <c r="BJ461" s="71"/>
      <c r="BK461" s="71"/>
      <c r="BL461" s="71"/>
      <c r="BM461" s="71"/>
      <c r="BN461" s="71"/>
      <c r="BO461" s="71"/>
      <c r="BP461" s="71"/>
      <c r="BQ461" s="71"/>
      <c r="BR461" s="71"/>
      <c r="BS461" s="71"/>
      <c r="BT461" s="71"/>
      <c r="BU461" s="71"/>
      <c r="BV461" s="71"/>
      <c r="BW461" s="71"/>
      <c r="BX461" s="71"/>
      <c r="BY461" s="71"/>
      <c r="BZ461" s="71"/>
      <c r="CA461" s="71"/>
      <c r="CB461" s="71"/>
      <c r="CC461" s="71"/>
      <c r="CD461" s="71"/>
      <c r="CE461" s="71"/>
      <c r="CF461" s="71"/>
      <c r="CG461" s="71"/>
      <c r="CH461" s="71"/>
      <c r="CI461" s="71"/>
      <c r="CJ461" s="71"/>
      <c r="CK461" s="71"/>
      <c r="CL461" s="71"/>
      <c r="CM461" s="71"/>
      <c r="CN461" s="71"/>
      <c r="CO461" s="71"/>
      <c r="CP461" s="71"/>
      <c r="CQ461" s="71"/>
      <c r="CR461" s="71"/>
      <c r="CS461" s="71"/>
      <c r="CT461" s="71"/>
      <c r="CU461" s="71"/>
      <c r="CV461" s="71"/>
      <c r="CW461" s="71"/>
      <c r="CX461" s="71"/>
      <c r="CY461" s="71"/>
      <c r="CZ461" s="71"/>
      <c r="DA461" s="71"/>
      <c r="DB461" s="71"/>
      <c r="DC461" s="71"/>
      <c r="DD461" s="71"/>
      <c r="DE461" s="71"/>
      <c r="DF461" s="71"/>
      <c r="DG461" s="71"/>
      <c r="DH461" s="71"/>
      <c r="DI461" s="71"/>
      <c r="DJ461" s="71"/>
      <c r="DK461" s="71"/>
      <c r="DL461" s="71"/>
      <c r="DM461" s="71"/>
      <c r="DN461" s="71"/>
      <c r="DO461" s="71"/>
      <c r="DP461" s="71"/>
      <c r="DQ461" s="71"/>
      <c r="DR461" s="71"/>
      <c r="DS461" s="71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G461" s="71"/>
      <c r="HH461" s="71"/>
      <c r="HI461" s="71"/>
      <c r="HJ461" s="71"/>
      <c r="HK461" s="71"/>
      <c r="HL461" s="71"/>
      <c r="HM461" s="71"/>
      <c r="HN461" s="71"/>
      <c r="HO461" s="71"/>
      <c r="HP461" s="71"/>
      <c r="HQ461" s="71"/>
      <c r="HR461" s="71"/>
      <c r="HS461" s="71"/>
      <c r="HT461" s="71"/>
      <c r="HU461" s="71"/>
      <c r="HV461" s="71"/>
      <c r="HW461" s="71"/>
      <c r="HX461" s="71"/>
      <c r="HY461" s="71"/>
      <c r="HZ461" s="71"/>
      <c r="IA461" s="71"/>
      <c r="IB461" s="71"/>
      <c r="IC461" s="71"/>
      <c r="ID461" s="71"/>
      <c r="IE461" s="71"/>
      <c r="IF461" s="71"/>
      <c r="IG461" s="71"/>
      <c r="IH461" s="71"/>
      <c r="II461" s="71"/>
      <c r="IJ461" s="71"/>
      <c r="IK461" s="71"/>
      <c r="IL461" s="71"/>
      <c r="IM461" s="71"/>
      <c r="IN461" s="71"/>
      <c r="IO461" s="71"/>
      <c r="IP461" s="71"/>
      <c r="IQ461" s="71"/>
      <c r="IR461" s="71"/>
      <c r="IS461" s="71"/>
      <c r="IT461" s="71"/>
      <c r="IU461" s="71"/>
      <c r="IV461" s="71"/>
      <c r="IW461" s="71"/>
      <c r="IX461" s="71"/>
      <c r="IY461" s="71"/>
      <c r="IZ461" s="71"/>
      <c r="JA461" s="71"/>
      <c r="JB461" s="71"/>
      <c r="JC461" s="71"/>
      <c r="JD461" s="71"/>
      <c r="JE461" s="71"/>
      <c r="JF461" s="71"/>
      <c r="JG461" s="71"/>
      <c r="JH461" s="71"/>
      <c r="JI461" s="71"/>
      <c r="JJ461" s="71"/>
      <c r="JK461" s="71"/>
      <c r="JL461" s="71"/>
      <c r="JM461" s="71"/>
    </row>
    <row r="462" spans="1:273" s="44" customFormat="1" ht="22.5" customHeight="1" x14ac:dyDescent="0.25">
      <c r="A462" s="26">
        <v>456</v>
      </c>
      <c r="B462" s="40" t="s">
        <v>728</v>
      </c>
      <c r="C462" s="26" t="s">
        <v>917</v>
      </c>
      <c r="D462" s="40" t="s">
        <v>272</v>
      </c>
      <c r="E462" s="40" t="s">
        <v>848</v>
      </c>
      <c r="F462" s="45" t="s">
        <v>926</v>
      </c>
      <c r="G462" s="11">
        <v>75000</v>
      </c>
      <c r="H462" s="42">
        <v>5623.19</v>
      </c>
      <c r="I462" s="11">
        <v>25</v>
      </c>
      <c r="J462" s="43">
        <v>2152.5</v>
      </c>
      <c r="K462" s="29">
        <f t="shared" si="61"/>
        <v>5324.9999999999991</v>
      </c>
      <c r="L462" s="19">
        <f t="shared" si="62"/>
        <v>825.00000000000011</v>
      </c>
      <c r="M462" s="35">
        <v>2280</v>
      </c>
      <c r="N462" s="11">
        <f t="shared" si="63"/>
        <v>5317.5</v>
      </c>
      <c r="O462" s="11"/>
      <c r="P462" s="11">
        <f t="shared" si="64"/>
        <v>4432.5</v>
      </c>
      <c r="Q462" s="11">
        <f t="shared" si="58"/>
        <v>10080.689999999999</v>
      </c>
      <c r="R462" s="11">
        <f t="shared" si="59"/>
        <v>11467.5</v>
      </c>
      <c r="S462" s="107">
        <f t="shared" si="60"/>
        <v>64919.31</v>
      </c>
      <c r="T462" s="20" t="s">
        <v>45</v>
      </c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  <c r="BA462" s="71"/>
      <c r="BB462" s="71"/>
      <c r="BC462" s="71"/>
      <c r="BD462" s="71"/>
      <c r="BE462" s="71"/>
      <c r="BF462" s="71"/>
      <c r="BG462" s="71"/>
      <c r="BH462" s="71"/>
      <c r="BI462" s="71"/>
      <c r="BJ462" s="71"/>
      <c r="BK462" s="71"/>
      <c r="BL462" s="71"/>
      <c r="BM462" s="71"/>
      <c r="BN462" s="71"/>
      <c r="BO462" s="71"/>
      <c r="BP462" s="71"/>
      <c r="BQ462" s="71"/>
      <c r="BR462" s="71"/>
      <c r="BS462" s="71"/>
      <c r="BT462" s="71"/>
      <c r="BU462" s="71"/>
      <c r="BV462" s="71"/>
      <c r="BW462" s="71"/>
      <c r="BX462" s="71"/>
      <c r="BY462" s="71"/>
      <c r="BZ462" s="71"/>
      <c r="CA462" s="71"/>
      <c r="CB462" s="71"/>
      <c r="CC462" s="71"/>
      <c r="CD462" s="71"/>
      <c r="CE462" s="71"/>
      <c r="CF462" s="71"/>
      <c r="CG462" s="71"/>
      <c r="CH462" s="71"/>
      <c r="CI462" s="71"/>
      <c r="CJ462" s="71"/>
      <c r="CK462" s="71"/>
      <c r="CL462" s="71"/>
      <c r="CM462" s="71"/>
      <c r="CN462" s="71"/>
      <c r="CO462" s="71"/>
      <c r="CP462" s="71"/>
      <c r="CQ462" s="71"/>
      <c r="CR462" s="71"/>
      <c r="CS462" s="71"/>
      <c r="CT462" s="71"/>
      <c r="CU462" s="71"/>
      <c r="CV462" s="71"/>
      <c r="CW462" s="71"/>
      <c r="CX462" s="71"/>
      <c r="CY462" s="71"/>
      <c r="CZ462" s="71"/>
      <c r="DA462" s="71"/>
      <c r="DB462" s="71"/>
      <c r="DC462" s="71"/>
      <c r="DD462" s="71"/>
      <c r="DE462" s="71"/>
      <c r="DF462" s="71"/>
      <c r="DG462" s="71"/>
      <c r="DH462" s="71"/>
      <c r="DI462" s="71"/>
      <c r="DJ462" s="71"/>
      <c r="DK462" s="71"/>
      <c r="DL462" s="71"/>
      <c r="DM462" s="71"/>
      <c r="DN462" s="71"/>
      <c r="DO462" s="71"/>
      <c r="DP462" s="71"/>
      <c r="DQ462" s="71"/>
      <c r="DR462" s="71"/>
      <c r="DS462" s="71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G462" s="71"/>
      <c r="HH462" s="71"/>
      <c r="HI462" s="71"/>
      <c r="HJ462" s="71"/>
      <c r="HK462" s="71"/>
      <c r="HL462" s="71"/>
      <c r="HM462" s="71"/>
      <c r="HN462" s="71"/>
      <c r="HO462" s="71"/>
      <c r="HP462" s="71"/>
      <c r="HQ462" s="71"/>
      <c r="HR462" s="71"/>
      <c r="HS462" s="71"/>
      <c r="HT462" s="71"/>
      <c r="HU462" s="71"/>
      <c r="HV462" s="71"/>
      <c r="HW462" s="71"/>
      <c r="HX462" s="71"/>
      <c r="HY462" s="71"/>
      <c r="HZ462" s="71"/>
      <c r="IA462" s="71"/>
      <c r="IB462" s="71"/>
      <c r="IC462" s="71"/>
      <c r="ID462" s="71"/>
      <c r="IE462" s="71"/>
      <c r="IF462" s="71"/>
      <c r="IG462" s="71"/>
      <c r="IH462" s="71"/>
      <c r="II462" s="71"/>
      <c r="IJ462" s="71"/>
      <c r="IK462" s="71"/>
      <c r="IL462" s="71"/>
      <c r="IM462" s="71"/>
      <c r="IN462" s="71"/>
      <c r="IO462" s="71"/>
      <c r="IP462" s="71"/>
      <c r="IQ462" s="71"/>
      <c r="IR462" s="71"/>
      <c r="IS462" s="71"/>
      <c r="IT462" s="71"/>
      <c r="IU462" s="71"/>
      <c r="IV462" s="71"/>
      <c r="IW462" s="71"/>
      <c r="IX462" s="71"/>
      <c r="IY462" s="71"/>
      <c r="IZ462" s="71"/>
      <c r="JA462" s="71"/>
      <c r="JB462" s="71"/>
      <c r="JC462" s="71"/>
      <c r="JD462" s="71"/>
      <c r="JE462" s="71"/>
      <c r="JF462" s="71"/>
      <c r="JG462" s="71"/>
      <c r="JH462" s="71"/>
      <c r="JI462" s="71"/>
      <c r="JJ462" s="71"/>
      <c r="JK462" s="71"/>
      <c r="JL462" s="71"/>
      <c r="JM462" s="71"/>
    </row>
    <row r="463" spans="1:273" s="44" customFormat="1" ht="22.5" customHeight="1" x14ac:dyDescent="0.25">
      <c r="A463" s="26">
        <v>457</v>
      </c>
      <c r="B463" s="40" t="s">
        <v>725</v>
      </c>
      <c r="C463" s="26" t="s">
        <v>917</v>
      </c>
      <c r="D463" s="40" t="s">
        <v>272</v>
      </c>
      <c r="E463" s="40" t="s">
        <v>151</v>
      </c>
      <c r="F463" s="45" t="s">
        <v>926</v>
      </c>
      <c r="G463" s="11">
        <v>70000</v>
      </c>
      <c r="H463" s="42">
        <v>5368.48</v>
      </c>
      <c r="I463" s="11">
        <v>25</v>
      </c>
      <c r="J463" s="43">
        <v>2009</v>
      </c>
      <c r="K463" s="29">
        <f t="shared" si="61"/>
        <v>4970</v>
      </c>
      <c r="L463" s="19">
        <f t="shared" si="62"/>
        <v>770.00000000000011</v>
      </c>
      <c r="M463" s="35">
        <v>2128</v>
      </c>
      <c r="N463" s="11">
        <f t="shared" si="63"/>
        <v>4963</v>
      </c>
      <c r="O463" s="11"/>
      <c r="P463" s="11">
        <f t="shared" si="64"/>
        <v>4137</v>
      </c>
      <c r="Q463" s="11">
        <f t="shared" si="58"/>
        <v>9530.48</v>
      </c>
      <c r="R463" s="11">
        <f t="shared" si="59"/>
        <v>10703</v>
      </c>
      <c r="S463" s="107">
        <f t="shared" si="60"/>
        <v>60469.520000000004</v>
      </c>
      <c r="T463" s="20" t="s">
        <v>45</v>
      </c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  <c r="BA463" s="71"/>
      <c r="BB463" s="71"/>
      <c r="BC463" s="71"/>
      <c r="BD463" s="71"/>
      <c r="BE463" s="71"/>
      <c r="BF463" s="71"/>
      <c r="BG463" s="71"/>
      <c r="BH463" s="71"/>
      <c r="BI463" s="71"/>
      <c r="BJ463" s="71"/>
      <c r="BK463" s="71"/>
      <c r="BL463" s="71"/>
      <c r="BM463" s="71"/>
      <c r="BN463" s="71"/>
      <c r="BO463" s="71"/>
      <c r="BP463" s="71"/>
      <c r="BQ463" s="71"/>
      <c r="BR463" s="71"/>
      <c r="BS463" s="71"/>
      <c r="BT463" s="71"/>
      <c r="BU463" s="71"/>
      <c r="BV463" s="71"/>
      <c r="BW463" s="71"/>
      <c r="BX463" s="71"/>
      <c r="BY463" s="71"/>
      <c r="BZ463" s="71"/>
      <c r="CA463" s="71"/>
      <c r="CB463" s="71"/>
      <c r="CC463" s="71"/>
      <c r="CD463" s="71"/>
      <c r="CE463" s="71"/>
      <c r="CF463" s="71"/>
      <c r="CG463" s="71"/>
      <c r="CH463" s="71"/>
      <c r="CI463" s="71"/>
      <c r="CJ463" s="71"/>
      <c r="CK463" s="71"/>
      <c r="CL463" s="71"/>
      <c r="CM463" s="71"/>
      <c r="CN463" s="71"/>
      <c r="CO463" s="71"/>
      <c r="CP463" s="71"/>
      <c r="CQ463" s="71"/>
      <c r="CR463" s="71"/>
      <c r="CS463" s="71"/>
      <c r="CT463" s="71"/>
      <c r="CU463" s="71"/>
      <c r="CV463" s="71"/>
      <c r="CW463" s="71"/>
      <c r="CX463" s="71"/>
      <c r="CY463" s="71"/>
      <c r="CZ463" s="71"/>
      <c r="DA463" s="71"/>
      <c r="DB463" s="71"/>
      <c r="DC463" s="71"/>
      <c r="DD463" s="71"/>
      <c r="DE463" s="71"/>
      <c r="DF463" s="71"/>
      <c r="DG463" s="71"/>
      <c r="DH463" s="71"/>
      <c r="DI463" s="71"/>
      <c r="DJ463" s="71"/>
      <c r="DK463" s="71"/>
      <c r="DL463" s="71"/>
      <c r="DM463" s="71"/>
      <c r="DN463" s="71"/>
      <c r="DO463" s="71"/>
      <c r="DP463" s="71"/>
      <c r="DQ463" s="71"/>
      <c r="DR463" s="71"/>
      <c r="DS463" s="71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G463" s="71"/>
      <c r="HH463" s="71"/>
      <c r="HI463" s="71"/>
      <c r="HJ463" s="71"/>
      <c r="HK463" s="71"/>
      <c r="HL463" s="71"/>
      <c r="HM463" s="71"/>
      <c r="HN463" s="71"/>
      <c r="HO463" s="71"/>
      <c r="HP463" s="71"/>
      <c r="HQ463" s="71"/>
      <c r="HR463" s="71"/>
      <c r="HS463" s="71"/>
      <c r="HT463" s="71"/>
      <c r="HU463" s="71"/>
      <c r="HV463" s="71"/>
      <c r="HW463" s="71"/>
      <c r="HX463" s="71"/>
      <c r="HY463" s="71"/>
      <c r="HZ463" s="71"/>
      <c r="IA463" s="71"/>
      <c r="IB463" s="71"/>
      <c r="IC463" s="71"/>
      <c r="ID463" s="71"/>
      <c r="IE463" s="71"/>
      <c r="IF463" s="71"/>
      <c r="IG463" s="71"/>
      <c r="IH463" s="71"/>
      <c r="II463" s="71"/>
      <c r="IJ463" s="71"/>
      <c r="IK463" s="71"/>
      <c r="IL463" s="71"/>
      <c r="IM463" s="71"/>
      <c r="IN463" s="71"/>
      <c r="IO463" s="71"/>
      <c r="IP463" s="71"/>
      <c r="IQ463" s="71"/>
      <c r="IR463" s="71"/>
      <c r="IS463" s="71"/>
      <c r="IT463" s="71"/>
      <c r="IU463" s="71"/>
      <c r="IV463" s="71"/>
      <c r="IW463" s="71"/>
      <c r="IX463" s="71"/>
      <c r="IY463" s="71"/>
      <c r="IZ463" s="71"/>
      <c r="JA463" s="71"/>
      <c r="JB463" s="71"/>
      <c r="JC463" s="71"/>
      <c r="JD463" s="71"/>
      <c r="JE463" s="71"/>
      <c r="JF463" s="71"/>
      <c r="JG463" s="71"/>
      <c r="JH463" s="71"/>
      <c r="JI463" s="71"/>
      <c r="JJ463" s="71"/>
      <c r="JK463" s="71"/>
      <c r="JL463" s="71"/>
      <c r="JM463" s="71"/>
    </row>
    <row r="464" spans="1:273" s="44" customFormat="1" ht="22.5" customHeight="1" x14ac:dyDescent="0.25">
      <c r="A464" s="26">
        <v>458</v>
      </c>
      <c r="B464" s="40" t="s">
        <v>726</v>
      </c>
      <c r="C464" s="26" t="s">
        <v>918</v>
      </c>
      <c r="D464" s="40" t="s">
        <v>272</v>
      </c>
      <c r="E464" s="40" t="s">
        <v>151</v>
      </c>
      <c r="F464" s="45" t="s">
        <v>926</v>
      </c>
      <c r="G464" s="11">
        <v>70000</v>
      </c>
      <c r="H464" s="42">
        <v>5368.48</v>
      </c>
      <c r="I464" s="11">
        <v>25</v>
      </c>
      <c r="J464" s="43">
        <v>2009</v>
      </c>
      <c r="K464" s="29">
        <f t="shared" si="61"/>
        <v>4970</v>
      </c>
      <c r="L464" s="19">
        <f t="shared" si="62"/>
        <v>770.00000000000011</v>
      </c>
      <c r="M464" s="35">
        <v>2128</v>
      </c>
      <c r="N464" s="11">
        <f t="shared" si="63"/>
        <v>4963</v>
      </c>
      <c r="O464" s="11"/>
      <c r="P464" s="11">
        <f t="shared" si="64"/>
        <v>4137</v>
      </c>
      <c r="Q464" s="11">
        <f t="shared" si="58"/>
        <v>9530.48</v>
      </c>
      <c r="R464" s="11">
        <f t="shared" si="59"/>
        <v>10703</v>
      </c>
      <c r="S464" s="107">
        <f t="shared" si="60"/>
        <v>60469.520000000004</v>
      </c>
      <c r="T464" s="20" t="s">
        <v>45</v>
      </c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  <c r="BA464" s="71"/>
      <c r="BB464" s="71"/>
      <c r="BC464" s="71"/>
      <c r="BD464" s="71"/>
      <c r="BE464" s="71"/>
      <c r="BF464" s="71"/>
      <c r="BG464" s="71"/>
      <c r="BH464" s="71"/>
      <c r="BI464" s="71"/>
      <c r="BJ464" s="71"/>
      <c r="BK464" s="71"/>
      <c r="BL464" s="71"/>
      <c r="BM464" s="71"/>
      <c r="BN464" s="71"/>
      <c r="BO464" s="71"/>
      <c r="BP464" s="71"/>
      <c r="BQ464" s="71"/>
      <c r="BR464" s="71"/>
      <c r="BS464" s="71"/>
      <c r="BT464" s="71"/>
      <c r="BU464" s="71"/>
      <c r="BV464" s="71"/>
      <c r="BW464" s="71"/>
      <c r="BX464" s="71"/>
      <c r="BY464" s="71"/>
      <c r="BZ464" s="71"/>
      <c r="CA464" s="71"/>
      <c r="CB464" s="71"/>
      <c r="CC464" s="71"/>
      <c r="CD464" s="71"/>
      <c r="CE464" s="71"/>
      <c r="CF464" s="71"/>
      <c r="CG464" s="71"/>
      <c r="CH464" s="71"/>
      <c r="CI464" s="71"/>
      <c r="CJ464" s="71"/>
      <c r="CK464" s="71"/>
      <c r="CL464" s="71"/>
      <c r="CM464" s="71"/>
      <c r="CN464" s="71"/>
      <c r="CO464" s="71"/>
      <c r="CP464" s="71"/>
      <c r="CQ464" s="71"/>
      <c r="CR464" s="71"/>
      <c r="CS464" s="71"/>
      <c r="CT464" s="71"/>
      <c r="CU464" s="71"/>
      <c r="CV464" s="71"/>
      <c r="CW464" s="71"/>
      <c r="CX464" s="71"/>
      <c r="CY464" s="71"/>
      <c r="CZ464" s="71"/>
      <c r="DA464" s="71"/>
      <c r="DB464" s="71"/>
      <c r="DC464" s="71"/>
      <c r="DD464" s="71"/>
      <c r="DE464" s="71"/>
      <c r="DF464" s="71"/>
      <c r="DG464" s="71"/>
      <c r="DH464" s="71"/>
      <c r="DI464" s="71"/>
      <c r="DJ464" s="71"/>
      <c r="DK464" s="71"/>
      <c r="DL464" s="71"/>
      <c r="DM464" s="71"/>
      <c r="DN464" s="71"/>
      <c r="DO464" s="71"/>
      <c r="DP464" s="71"/>
      <c r="DQ464" s="71"/>
      <c r="DR464" s="71"/>
      <c r="DS464" s="71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G464" s="71"/>
      <c r="HH464" s="71"/>
      <c r="HI464" s="71"/>
      <c r="HJ464" s="71"/>
      <c r="HK464" s="71"/>
      <c r="HL464" s="71"/>
      <c r="HM464" s="71"/>
      <c r="HN464" s="71"/>
      <c r="HO464" s="71"/>
      <c r="HP464" s="71"/>
      <c r="HQ464" s="71"/>
      <c r="HR464" s="71"/>
      <c r="HS464" s="71"/>
      <c r="HT464" s="71"/>
      <c r="HU464" s="71"/>
      <c r="HV464" s="71"/>
      <c r="HW464" s="71"/>
      <c r="HX464" s="71"/>
      <c r="HY464" s="71"/>
      <c r="HZ464" s="71"/>
      <c r="IA464" s="71"/>
      <c r="IB464" s="71"/>
      <c r="IC464" s="71"/>
      <c r="ID464" s="71"/>
      <c r="IE464" s="71"/>
      <c r="IF464" s="71"/>
      <c r="IG464" s="71"/>
      <c r="IH464" s="71"/>
      <c r="II464" s="71"/>
      <c r="IJ464" s="71"/>
      <c r="IK464" s="71"/>
      <c r="IL464" s="71"/>
      <c r="IM464" s="71"/>
      <c r="IN464" s="71"/>
      <c r="IO464" s="71"/>
      <c r="IP464" s="71"/>
      <c r="IQ464" s="71"/>
      <c r="IR464" s="71"/>
      <c r="IS464" s="71"/>
      <c r="IT464" s="71"/>
      <c r="IU464" s="71"/>
      <c r="IV464" s="71"/>
      <c r="IW464" s="71"/>
      <c r="IX464" s="71"/>
      <c r="IY464" s="71"/>
      <c r="IZ464" s="71"/>
      <c r="JA464" s="71"/>
      <c r="JB464" s="71"/>
      <c r="JC464" s="71"/>
      <c r="JD464" s="71"/>
      <c r="JE464" s="71"/>
      <c r="JF464" s="71"/>
      <c r="JG464" s="71"/>
      <c r="JH464" s="71"/>
      <c r="JI464" s="71"/>
      <c r="JJ464" s="71"/>
      <c r="JK464" s="71"/>
      <c r="JL464" s="71"/>
      <c r="JM464" s="71"/>
    </row>
    <row r="465" spans="1:273" s="44" customFormat="1" ht="22.5" customHeight="1" x14ac:dyDescent="0.25">
      <c r="A465" s="26">
        <v>459</v>
      </c>
      <c r="B465" s="40" t="s">
        <v>727</v>
      </c>
      <c r="C465" s="26" t="s">
        <v>917</v>
      </c>
      <c r="D465" s="40" t="s">
        <v>272</v>
      </c>
      <c r="E465" s="40" t="s">
        <v>151</v>
      </c>
      <c r="F465" s="45" t="s">
        <v>926</v>
      </c>
      <c r="G465" s="11">
        <v>70000</v>
      </c>
      <c r="H465" s="42">
        <v>5025.38</v>
      </c>
      <c r="I465" s="11">
        <v>25</v>
      </c>
      <c r="J465" s="43">
        <v>2009</v>
      </c>
      <c r="K465" s="29">
        <f t="shared" si="61"/>
        <v>4970</v>
      </c>
      <c r="L465" s="19">
        <f t="shared" si="62"/>
        <v>770.00000000000011</v>
      </c>
      <c r="M465" s="35">
        <v>2128</v>
      </c>
      <c r="N465" s="11">
        <f t="shared" si="63"/>
        <v>4963</v>
      </c>
      <c r="O465" s="11"/>
      <c r="P465" s="11">
        <f t="shared" si="64"/>
        <v>4137</v>
      </c>
      <c r="Q465" s="11">
        <f t="shared" si="58"/>
        <v>9187.380000000001</v>
      </c>
      <c r="R465" s="11">
        <f t="shared" si="59"/>
        <v>10703</v>
      </c>
      <c r="S465" s="107">
        <f t="shared" si="60"/>
        <v>60812.619999999995</v>
      </c>
      <c r="T465" s="20" t="s">
        <v>45</v>
      </c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  <c r="BA465" s="71"/>
      <c r="BB465" s="71"/>
      <c r="BC465" s="71"/>
      <c r="BD465" s="71"/>
      <c r="BE465" s="71"/>
      <c r="BF465" s="71"/>
      <c r="BG465" s="71"/>
      <c r="BH465" s="71"/>
      <c r="BI465" s="71"/>
      <c r="BJ465" s="71"/>
      <c r="BK465" s="71"/>
      <c r="BL465" s="71"/>
      <c r="BM465" s="71"/>
      <c r="BN465" s="71"/>
      <c r="BO465" s="71"/>
      <c r="BP465" s="71"/>
      <c r="BQ465" s="71"/>
      <c r="BR465" s="71"/>
      <c r="BS465" s="71"/>
      <c r="BT465" s="71"/>
      <c r="BU465" s="71"/>
      <c r="BV465" s="71"/>
      <c r="BW465" s="71"/>
      <c r="BX465" s="71"/>
      <c r="BY465" s="71"/>
      <c r="BZ465" s="71"/>
      <c r="CA465" s="71"/>
      <c r="CB465" s="71"/>
      <c r="CC465" s="71"/>
      <c r="CD465" s="71"/>
      <c r="CE465" s="71"/>
      <c r="CF465" s="71"/>
      <c r="CG465" s="71"/>
      <c r="CH465" s="71"/>
      <c r="CI465" s="71"/>
      <c r="CJ465" s="71"/>
      <c r="CK465" s="71"/>
      <c r="CL465" s="71"/>
      <c r="CM465" s="71"/>
      <c r="CN465" s="71"/>
      <c r="CO465" s="71"/>
      <c r="CP465" s="71"/>
      <c r="CQ465" s="71"/>
      <c r="CR465" s="71"/>
      <c r="CS465" s="71"/>
      <c r="CT465" s="71"/>
      <c r="CU465" s="71"/>
      <c r="CV465" s="71"/>
      <c r="CW465" s="71"/>
      <c r="CX465" s="71"/>
      <c r="CY465" s="71"/>
      <c r="CZ465" s="71"/>
      <c r="DA465" s="71"/>
      <c r="DB465" s="71"/>
      <c r="DC465" s="71"/>
      <c r="DD465" s="71"/>
      <c r="DE465" s="71"/>
      <c r="DF465" s="71"/>
      <c r="DG465" s="71"/>
      <c r="DH465" s="71"/>
      <c r="DI465" s="71"/>
      <c r="DJ465" s="71"/>
      <c r="DK465" s="71"/>
      <c r="DL465" s="71"/>
      <c r="DM465" s="71"/>
      <c r="DN465" s="71"/>
      <c r="DO465" s="71"/>
      <c r="DP465" s="71"/>
      <c r="DQ465" s="71"/>
      <c r="DR465" s="71"/>
      <c r="DS465" s="71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G465" s="71"/>
      <c r="HH465" s="71"/>
      <c r="HI465" s="71"/>
      <c r="HJ465" s="71"/>
      <c r="HK465" s="71"/>
      <c r="HL465" s="71"/>
      <c r="HM465" s="71"/>
      <c r="HN465" s="71"/>
      <c r="HO465" s="71"/>
      <c r="HP465" s="71"/>
      <c r="HQ465" s="71"/>
      <c r="HR465" s="71"/>
      <c r="HS465" s="71"/>
      <c r="HT465" s="71"/>
      <c r="HU465" s="71"/>
      <c r="HV465" s="71"/>
      <c r="HW465" s="71"/>
      <c r="HX465" s="71"/>
      <c r="HY465" s="71"/>
      <c r="HZ465" s="71"/>
      <c r="IA465" s="71"/>
      <c r="IB465" s="71"/>
      <c r="IC465" s="71"/>
      <c r="ID465" s="71"/>
      <c r="IE465" s="71"/>
      <c r="IF465" s="71"/>
      <c r="IG465" s="71"/>
      <c r="IH465" s="71"/>
      <c r="II465" s="71"/>
      <c r="IJ465" s="71"/>
      <c r="IK465" s="71"/>
      <c r="IL465" s="71"/>
      <c r="IM465" s="71"/>
      <c r="IN465" s="71"/>
      <c r="IO465" s="71"/>
      <c r="IP465" s="71"/>
      <c r="IQ465" s="71"/>
      <c r="IR465" s="71"/>
      <c r="IS465" s="71"/>
      <c r="IT465" s="71"/>
      <c r="IU465" s="71"/>
      <c r="IV465" s="71"/>
      <c r="IW465" s="71"/>
      <c r="IX465" s="71"/>
      <c r="IY465" s="71"/>
      <c r="IZ465" s="71"/>
      <c r="JA465" s="71"/>
      <c r="JB465" s="71"/>
      <c r="JC465" s="71"/>
      <c r="JD465" s="71"/>
      <c r="JE465" s="71"/>
      <c r="JF465" s="71"/>
      <c r="JG465" s="71"/>
      <c r="JH465" s="71"/>
      <c r="JI465" s="71"/>
      <c r="JJ465" s="71"/>
      <c r="JK465" s="71"/>
      <c r="JL465" s="71"/>
      <c r="JM465" s="71"/>
    </row>
    <row r="466" spans="1:273" s="44" customFormat="1" ht="22.5" customHeight="1" x14ac:dyDescent="0.25">
      <c r="A466" s="26">
        <v>460</v>
      </c>
      <c r="B466" s="40" t="s">
        <v>729</v>
      </c>
      <c r="C466" s="26" t="s">
        <v>918</v>
      </c>
      <c r="D466" s="40" t="s">
        <v>272</v>
      </c>
      <c r="E466" s="40" t="s">
        <v>151</v>
      </c>
      <c r="F466" s="45" t="s">
        <v>926</v>
      </c>
      <c r="G466" s="11">
        <v>70000</v>
      </c>
      <c r="H466" s="42">
        <v>5368.48</v>
      </c>
      <c r="I466" s="11">
        <v>25</v>
      </c>
      <c r="J466" s="43">
        <v>2009</v>
      </c>
      <c r="K466" s="29">
        <f t="shared" si="61"/>
        <v>4970</v>
      </c>
      <c r="L466" s="19">
        <f t="shared" si="62"/>
        <v>770.00000000000011</v>
      </c>
      <c r="M466" s="35">
        <v>2128</v>
      </c>
      <c r="N466" s="11">
        <f t="shared" si="63"/>
        <v>4963</v>
      </c>
      <c r="O466" s="11"/>
      <c r="P466" s="11">
        <f t="shared" si="64"/>
        <v>4137</v>
      </c>
      <c r="Q466" s="11">
        <f t="shared" si="58"/>
        <v>9530.48</v>
      </c>
      <c r="R466" s="11">
        <f t="shared" si="59"/>
        <v>10703</v>
      </c>
      <c r="S466" s="107">
        <f t="shared" si="60"/>
        <v>60469.520000000004</v>
      </c>
      <c r="T466" s="20" t="s">
        <v>45</v>
      </c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  <c r="BA466" s="71"/>
      <c r="BB466" s="71"/>
      <c r="BC466" s="71"/>
      <c r="BD466" s="71"/>
      <c r="BE466" s="71"/>
      <c r="BF466" s="71"/>
      <c r="BG466" s="71"/>
      <c r="BH466" s="71"/>
      <c r="BI466" s="71"/>
      <c r="BJ466" s="71"/>
      <c r="BK466" s="71"/>
      <c r="BL466" s="71"/>
      <c r="BM466" s="71"/>
      <c r="BN466" s="71"/>
      <c r="BO466" s="71"/>
      <c r="BP466" s="71"/>
      <c r="BQ466" s="71"/>
      <c r="BR466" s="71"/>
      <c r="BS466" s="71"/>
      <c r="BT466" s="71"/>
      <c r="BU466" s="71"/>
      <c r="BV466" s="71"/>
      <c r="BW466" s="71"/>
      <c r="BX466" s="71"/>
      <c r="BY466" s="71"/>
      <c r="BZ466" s="71"/>
      <c r="CA466" s="71"/>
      <c r="CB466" s="71"/>
      <c r="CC466" s="71"/>
      <c r="CD466" s="71"/>
      <c r="CE466" s="71"/>
      <c r="CF466" s="71"/>
      <c r="CG466" s="71"/>
      <c r="CH466" s="71"/>
      <c r="CI466" s="71"/>
      <c r="CJ466" s="71"/>
      <c r="CK466" s="71"/>
      <c r="CL466" s="71"/>
      <c r="CM466" s="71"/>
      <c r="CN466" s="71"/>
      <c r="CO466" s="71"/>
      <c r="CP466" s="71"/>
      <c r="CQ466" s="71"/>
      <c r="CR466" s="71"/>
      <c r="CS466" s="71"/>
      <c r="CT466" s="71"/>
      <c r="CU466" s="71"/>
      <c r="CV466" s="71"/>
      <c r="CW466" s="71"/>
      <c r="CX466" s="71"/>
      <c r="CY466" s="71"/>
      <c r="CZ466" s="71"/>
      <c r="DA466" s="71"/>
      <c r="DB466" s="71"/>
      <c r="DC466" s="71"/>
      <c r="DD466" s="71"/>
      <c r="DE466" s="71"/>
      <c r="DF466" s="71"/>
      <c r="DG466" s="71"/>
      <c r="DH466" s="71"/>
      <c r="DI466" s="71"/>
      <c r="DJ466" s="71"/>
      <c r="DK466" s="71"/>
      <c r="DL466" s="71"/>
      <c r="DM466" s="71"/>
      <c r="DN466" s="71"/>
      <c r="DO466" s="71"/>
      <c r="DP466" s="71"/>
      <c r="DQ466" s="71"/>
      <c r="DR466" s="71"/>
      <c r="DS466" s="71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G466" s="71"/>
      <c r="HH466" s="71"/>
      <c r="HI466" s="71"/>
      <c r="HJ466" s="71"/>
      <c r="HK466" s="71"/>
      <c r="HL466" s="71"/>
      <c r="HM466" s="71"/>
      <c r="HN466" s="71"/>
      <c r="HO466" s="71"/>
      <c r="HP466" s="71"/>
      <c r="HQ466" s="71"/>
      <c r="HR466" s="71"/>
      <c r="HS466" s="71"/>
      <c r="HT466" s="71"/>
      <c r="HU466" s="71"/>
      <c r="HV466" s="71"/>
      <c r="HW466" s="71"/>
      <c r="HX466" s="71"/>
      <c r="HY466" s="71"/>
      <c r="HZ466" s="71"/>
      <c r="IA466" s="71"/>
      <c r="IB466" s="71"/>
      <c r="IC466" s="71"/>
      <c r="ID466" s="71"/>
      <c r="IE466" s="71"/>
      <c r="IF466" s="71"/>
      <c r="IG466" s="71"/>
      <c r="IH466" s="71"/>
      <c r="II466" s="71"/>
      <c r="IJ466" s="71"/>
      <c r="IK466" s="71"/>
      <c r="IL466" s="71"/>
      <c r="IM466" s="71"/>
      <c r="IN466" s="71"/>
      <c r="IO466" s="71"/>
      <c r="IP466" s="71"/>
      <c r="IQ466" s="71"/>
      <c r="IR466" s="71"/>
      <c r="IS466" s="71"/>
      <c r="IT466" s="71"/>
      <c r="IU466" s="71"/>
      <c r="IV466" s="71"/>
      <c r="IW466" s="71"/>
      <c r="IX466" s="71"/>
      <c r="IY466" s="71"/>
      <c r="IZ466" s="71"/>
      <c r="JA466" s="71"/>
      <c r="JB466" s="71"/>
      <c r="JC466" s="71"/>
      <c r="JD466" s="71"/>
      <c r="JE466" s="71"/>
      <c r="JF466" s="71"/>
      <c r="JG466" s="71"/>
      <c r="JH466" s="71"/>
      <c r="JI466" s="71"/>
      <c r="JJ466" s="71"/>
      <c r="JK466" s="71"/>
      <c r="JL466" s="71"/>
      <c r="JM466" s="71"/>
    </row>
    <row r="467" spans="1:273" s="44" customFormat="1" ht="22.5" customHeight="1" x14ac:dyDescent="0.25">
      <c r="A467" s="26">
        <v>461</v>
      </c>
      <c r="B467" s="40" t="s">
        <v>731</v>
      </c>
      <c r="C467" s="26" t="s">
        <v>917</v>
      </c>
      <c r="D467" s="40" t="s">
        <v>272</v>
      </c>
      <c r="E467" s="40" t="s">
        <v>151</v>
      </c>
      <c r="F467" s="45" t="s">
        <v>926</v>
      </c>
      <c r="G467" s="11">
        <v>70000</v>
      </c>
      <c r="H467" s="42">
        <v>5368.48</v>
      </c>
      <c r="I467" s="11">
        <v>25</v>
      </c>
      <c r="J467" s="43">
        <v>2009</v>
      </c>
      <c r="K467" s="29">
        <f t="shared" si="61"/>
        <v>4970</v>
      </c>
      <c r="L467" s="19">
        <f t="shared" si="62"/>
        <v>770.00000000000011</v>
      </c>
      <c r="M467" s="35">
        <v>2128</v>
      </c>
      <c r="N467" s="11">
        <f t="shared" si="63"/>
        <v>4963</v>
      </c>
      <c r="O467" s="11"/>
      <c r="P467" s="11">
        <f t="shared" si="64"/>
        <v>4137</v>
      </c>
      <c r="Q467" s="11">
        <f t="shared" si="58"/>
        <v>9530.48</v>
      </c>
      <c r="R467" s="11">
        <f t="shared" si="59"/>
        <v>10703</v>
      </c>
      <c r="S467" s="107">
        <f t="shared" si="60"/>
        <v>60469.520000000004</v>
      </c>
      <c r="T467" s="20" t="s">
        <v>45</v>
      </c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  <c r="BA467" s="71"/>
      <c r="BB467" s="71"/>
      <c r="BC467" s="71"/>
      <c r="BD467" s="71"/>
      <c r="BE467" s="71"/>
      <c r="BF467" s="71"/>
      <c r="BG467" s="71"/>
      <c r="BH467" s="71"/>
      <c r="BI467" s="71"/>
      <c r="BJ467" s="71"/>
      <c r="BK467" s="71"/>
      <c r="BL467" s="71"/>
      <c r="BM467" s="71"/>
      <c r="BN467" s="71"/>
      <c r="BO467" s="71"/>
      <c r="BP467" s="71"/>
      <c r="BQ467" s="71"/>
      <c r="BR467" s="71"/>
      <c r="BS467" s="71"/>
      <c r="BT467" s="71"/>
      <c r="BU467" s="71"/>
      <c r="BV467" s="71"/>
      <c r="BW467" s="71"/>
      <c r="BX467" s="71"/>
      <c r="BY467" s="71"/>
      <c r="BZ467" s="71"/>
      <c r="CA467" s="71"/>
      <c r="CB467" s="71"/>
      <c r="CC467" s="71"/>
      <c r="CD467" s="71"/>
      <c r="CE467" s="71"/>
      <c r="CF467" s="71"/>
      <c r="CG467" s="71"/>
      <c r="CH467" s="71"/>
      <c r="CI467" s="71"/>
      <c r="CJ467" s="71"/>
      <c r="CK467" s="71"/>
      <c r="CL467" s="71"/>
      <c r="CM467" s="71"/>
      <c r="CN467" s="71"/>
      <c r="CO467" s="71"/>
      <c r="CP467" s="71"/>
      <c r="CQ467" s="71"/>
      <c r="CR467" s="71"/>
      <c r="CS467" s="71"/>
      <c r="CT467" s="71"/>
      <c r="CU467" s="71"/>
      <c r="CV467" s="71"/>
      <c r="CW467" s="71"/>
      <c r="CX467" s="71"/>
      <c r="CY467" s="71"/>
      <c r="CZ467" s="71"/>
      <c r="DA467" s="71"/>
      <c r="DB467" s="71"/>
      <c r="DC467" s="71"/>
      <c r="DD467" s="71"/>
      <c r="DE467" s="71"/>
      <c r="DF467" s="71"/>
      <c r="DG467" s="71"/>
      <c r="DH467" s="71"/>
      <c r="DI467" s="71"/>
      <c r="DJ467" s="71"/>
      <c r="DK467" s="71"/>
      <c r="DL467" s="71"/>
      <c r="DM467" s="71"/>
      <c r="DN467" s="71"/>
      <c r="DO467" s="71"/>
      <c r="DP467" s="71"/>
      <c r="DQ467" s="71"/>
      <c r="DR467" s="71"/>
      <c r="DS467" s="71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G467" s="71"/>
      <c r="HH467" s="71"/>
      <c r="HI467" s="71"/>
      <c r="HJ467" s="71"/>
      <c r="HK467" s="71"/>
      <c r="HL467" s="71"/>
      <c r="HM467" s="71"/>
      <c r="HN467" s="71"/>
      <c r="HO467" s="71"/>
      <c r="HP467" s="71"/>
      <c r="HQ467" s="71"/>
      <c r="HR467" s="71"/>
      <c r="HS467" s="71"/>
      <c r="HT467" s="71"/>
      <c r="HU467" s="71"/>
      <c r="HV467" s="71"/>
      <c r="HW467" s="71"/>
      <c r="HX467" s="71"/>
      <c r="HY467" s="71"/>
      <c r="HZ467" s="71"/>
      <c r="IA467" s="71"/>
      <c r="IB467" s="71"/>
      <c r="IC467" s="71"/>
      <c r="ID467" s="71"/>
      <c r="IE467" s="71"/>
      <c r="IF467" s="71"/>
      <c r="IG467" s="71"/>
      <c r="IH467" s="71"/>
      <c r="II467" s="71"/>
      <c r="IJ467" s="71"/>
      <c r="IK467" s="71"/>
      <c r="IL467" s="71"/>
      <c r="IM467" s="71"/>
      <c r="IN467" s="71"/>
      <c r="IO467" s="71"/>
      <c r="IP467" s="71"/>
      <c r="IQ467" s="71"/>
      <c r="IR467" s="71"/>
      <c r="IS467" s="71"/>
      <c r="IT467" s="71"/>
      <c r="IU467" s="71"/>
      <c r="IV467" s="71"/>
      <c r="IW467" s="71"/>
      <c r="IX467" s="71"/>
      <c r="IY467" s="71"/>
      <c r="IZ467" s="71"/>
      <c r="JA467" s="71"/>
      <c r="JB467" s="71"/>
      <c r="JC467" s="71"/>
      <c r="JD467" s="71"/>
      <c r="JE467" s="71"/>
      <c r="JF467" s="71"/>
      <c r="JG467" s="71"/>
      <c r="JH467" s="71"/>
      <c r="JI467" s="71"/>
      <c r="JJ467" s="71"/>
      <c r="JK467" s="71"/>
      <c r="JL467" s="71"/>
      <c r="JM467" s="71"/>
    </row>
    <row r="468" spans="1:273" s="44" customFormat="1" ht="22.5" customHeight="1" x14ac:dyDescent="0.25">
      <c r="A468" s="26">
        <v>462</v>
      </c>
      <c r="B468" s="40" t="s">
        <v>732</v>
      </c>
      <c r="C468" s="26" t="s">
        <v>918</v>
      </c>
      <c r="D468" s="40" t="s">
        <v>272</v>
      </c>
      <c r="E468" s="40" t="s">
        <v>151</v>
      </c>
      <c r="F468" s="45" t="s">
        <v>926</v>
      </c>
      <c r="G468" s="11">
        <v>70000</v>
      </c>
      <c r="H468" s="42">
        <v>4339.2</v>
      </c>
      <c r="I468" s="11">
        <v>25</v>
      </c>
      <c r="J468" s="43">
        <v>2009</v>
      </c>
      <c r="K468" s="29">
        <f t="shared" si="61"/>
        <v>4970</v>
      </c>
      <c r="L468" s="19">
        <f t="shared" si="62"/>
        <v>770.00000000000011</v>
      </c>
      <c r="M468" s="35">
        <v>2128</v>
      </c>
      <c r="N468" s="11">
        <f t="shared" si="63"/>
        <v>4963</v>
      </c>
      <c r="O468" s="11"/>
      <c r="P468" s="11">
        <f t="shared" si="64"/>
        <v>4137</v>
      </c>
      <c r="Q468" s="11">
        <f t="shared" si="58"/>
        <v>8501.2000000000007</v>
      </c>
      <c r="R468" s="11">
        <f t="shared" si="59"/>
        <v>10703</v>
      </c>
      <c r="S468" s="107">
        <f t="shared" si="60"/>
        <v>61498.8</v>
      </c>
      <c r="T468" s="20" t="s">
        <v>45</v>
      </c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  <c r="BA468" s="71"/>
      <c r="BB468" s="71"/>
      <c r="BC468" s="71"/>
      <c r="BD468" s="71"/>
      <c r="BE468" s="71"/>
      <c r="BF468" s="71"/>
      <c r="BG468" s="71"/>
      <c r="BH468" s="71"/>
      <c r="BI468" s="71"/>
      <c r="BJ468" s="71"/>
      <c r="BK468" s="71"/>
      <c r="BL468" s="71"/>
      <c r="BM468" s="71"/>
      <c r="BN468" s="71"/>
      <c r="BO468" s="71"/>
      <c r="BP468" s="71"/>
      <c r="BQ468" s="71"/>
      <c r="BR468" s="71"/>
      <c r="BS468" s="71"/>
      <c r="BT468" s="71"/>
      <c r="BU468" s="71"/>
      <c r="BV468" s="71"/>
      <c r="BW468" s="71"/>
      <c r="BX468" s="71"/>
      <c r="BY468" s="71"/>
      <c r="BZ468" s="71"/>
      <c r="CA468" s="71"/>
      <c r="CB468" s="71"/>
      <c r="CC468" s="71"/>
      <c r="CD468" s="71"/>
      <c r="CE468" s="71"/>
      <c r="CF468" s="71"/>
      <c r="CG468" s="71"/>
      <c r="CH468" s="71"/>
      <c r="CI468" s="71"/>
      <c r="CJ468" s="71"/>
      <c r="CK468" s="71"/>
      <c r="CL468" s="71"/>
      <c r="CM468" s="71"/>
      <c r="CN468" s="71"/>
      <c r="CO468" s="71"/>
      <c r="CP468" s="71"/>
      <c r="CQ468" s="71"/>
      <c r="CR468" s="71"/>
      <c r="CS468" s="71"/>
      <c r="CT468" s="71"/>
      <c r="CU468" s="71"/>
      <c r="CV468" s="71"/>
      <c r="CW468" s="71"/>
      <c r="CX468" s="71"/>
      <c r="CY468" s="71"/>
      <c r="CZ468" s="71"/>
      <c r="DA468" s="71"/>
      <c r="DB468" s="71"/>
      <c r="DC468" s="71"/>
      <c r="DD468" s="71"/>
      <c r="DE468" s="71"/>
      <c r="DF468" s="71"/>
      <c r="DG468" s="71"/>
      <c r="DH468" s="71"/>
      <c r="DI468" s="71"/>
      <c r="DJ468" s="71"/>
      <c r="DK468" s="71"/>
      <c r="DL468" s="71"/>
      <c r="DM468" s="71"/>
      <c r="DN468" s="71"/>
      <c r="DO468" s="71"/>
      <c r="DP468" s="71"/>
      <c r="DQ468" s="71"/>
      <c r="DR468" s="71"/>
      <c r="DS468" s="71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G468" s="71"/>
      <c r="HH468" s="71"/>
      <c r="HI468" s="71"/>
      <c r="HJ468" s="71"/>
      <c r="HK468" s="71"/>
      <c r="HL468" s="71"/>
      <c r="HM468" s="71"/>
      <c r="HN468" s="71"/>
      <c r="HO468" s="71"/>
      <c r="HP468" s="71"/>
      <c r="HQ468" s="71"/>
      <c r="HR468" s="71"/>
      <c r="HS468" s="71"/>
      <c r="HT468" s="71"/>
      <c r="HU468" s="71"/>
      <c r="HV468" s="71"/>
      <c r="HW468" s="71"/>
      <c r="HX468" s="71"/>
      <c r="HY468" s="71"/>
      <c r="HZ468" s="71"/>
      <c r="IA468" s="71"/>
      <c r="IB468" s="71"/>
      <c r="IC468" s="71"/>
      <c r="ID468" s="71"/>
      <c r="IE468" s="71"/>
      <c r="IF468" s="71"/>
      <c r="IG468" s="71"/>
      <c r="IH468" s="71"/>
      <c r="II468" s="71"/>
      <c r="IJ468" s="71"/>
      <c r="IK468" s="71"/>
      <c r="IL468" s="71"/>
      <c r="IM468" s="71"/>
      <c r="IN468" s="71"/>
      <c r="IO468" s="71"/>
      <c r="IP468" s="71"/>
      <c r="IQ468" s="71"/>
      <c r="IR468" s="71"/>
      <c r="IS468" s="71"/>
      <c r="IT468" s="71"/>
      <c r="IU468" s="71"/>
      <c r="IV468" s="71"/>
      <c r="IW468" s="71"/>
      <c r="IX468" s="71"/>
      <c r="IY468" s="71"/>
      <c r="IZ468" s="71"/>
      <c r="JA468" s="71"/>
      <c r="JB468" s="71"/>
      <c r="JC468" s="71"/>
      <c r="JD468" s="71"/>
      <c r="JE468" s="71"/>
      <c r="JF468" s="71"/>
      <c r="JG468" s="71"/>
      <c r="JH468" s="71"/>
      <c r="JI468" s="71"/>
      <c r="JJ468" s="71"/>
      <c r="JK468" s="71"/>
      <c r="JL468" s="71"/>
      <c r="JM468" s="71"/>
    </row>
    <row r="469" spans="1:273" s="44" customFormat="1" ht="22.5" customHeight="1" x14ac:dyDescent="0.25">
      <c r="A469" s="26">
        <v>463</v>
      </c>
      <c r="B469" s="40" t="s">
        <v>733</v>
      </c>
      <c r="C469" s="26" t="s">
        <v>917</v>
      </c>
      <c r="D469" s="40" t="s">
        <v>272</v>
      </c>
      <c r="E469" s="40" t="s">
        <v>151</v>
      </c>
      <c r="F469" s="45" t="s">
        <v>926</v>
      </c>
      <c r="G469" s="11">
        <v>70000</v>
      </c>
      <c r="H469" s="42">
        <v>5368.48</v>
      </c>
      <c r="I469" s="11">
        <v>25</v>
      </c>
      <c r="J469" s="43">
        <v>2009</v>
      </c>
      <c r="K469" s="29">
        <f t="shared" si="61"/>
        <v>4970</v>
      </c>
      <c r="L469" s="19">
        <f t="shared" si="62"/>
        <v>770.00000000000011</v>
      </c>
      <c r="M469" s="35">
        <v>2128</v>
      </c>
      <c r="N469" s="11">
        <f t="shared" si="63"/>
        <v>4963</v>
      </c>
      <c r="O469" s="11"/>
      <c r="P469" s="11">
        <f t="shared" si="64"/>
        <v>4137</v>
      </c>
      <c r="Q469" s="11">
        <f t="shared" si="58"/>
        <v>9530.48</v>
      </c>
      <c r="R469" s="11">
        <f t="shared" si="59"/>
        <v>10703</v>
      </c>
      <c r="S469" s="107">
        <f t="shared" si="60"/>
        <v>60469.520000000004</v>
      </c>
      <c r="T469" s="20" t="s">
        <v>45</v>
      </c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  <c r="BA469" s="71"/>
      <c r="BB469" s="71"/>
      <c r="BC469" s="71"/>
      <c r="BD469" s="71"/>
      <c r="BE469" s="71"/>
      <c r="BF469" s="71"/>
      <c r="BG469" s="71"/>
      <c r="BH469" s="71"/>
      <c r="BI469" s="71"/>
      <c r="BJ469" s="71"/>
      <c r="BK469" s="71"/>
      <c r="BL469" s="71"/>
      <c r="BM469" s="71"/>
      <c r="BN469" s="71"/>
      <c r="BO469" s="71"/>
      <c r="BP469" s="71"/>
      <c r="BQ469" s="71"/>
      <c r="BR469" s="71"/>
      <c r="BS469" s="71"/>
      <c r="BT469" s="71"/>
      <c r="BU469" s="71"/>
      <c r="BV469" s="71"/>
      <c r="BW469" s="71"/>
      <c r="BX469" s="71"/>
      <c r="BY469" s="71"/>
      <c r="BZ469" s="71"/>
      <c r="CA469" s="71"/>
      <c r="CB469" s="71"/>
      <c r="CC469" s="71"/>
      <c r="CD469" s="71"/>
      <c r="CE469" s="71"/>
      <c r="CF469" s="71"/>
      <c r="CG469" s="71"/>
      <c r="CH469" s="71"/>
      <c r="CI469" s="71"/>
      <c r="CJ469" s="71"/>
      <c r="CK469" s="71"/>
      <c r="CL469" s="71"/>
      <c r="CM469" s="71"/>
      <c r="CN469" s="71"/>
      <c r="CO469" s="71"/>
      <c r="CP469" s="71"/>
      <c r="CQ469" s="71"/>
      <c r="CR469" s="71"/>
      <c r="CS469" s="71"/>
      <c r="CT469" s="71"/>
      <c r="CU469" s="71"/>
      <c r="CV469" s="71"/>
      <c r="CW469" s="71"/>
      <c r="CX469" s="71"/>
      <c r="CY469" s="71"/>
      <c r="CZ469" s="71"/>
      <c r="DA469" s="71"/>
      <c r="DB469" s="71"/>
      <c r="DC469" s="71"/>
      <c r="DD469" s="71"/>
      <c r="DE469" s="71"/>
      <c r="DF469" s="71"/>
      <c r="DG469" s="71"/>
      <c r="DH469" s="71"/>
      <c r="DI469" s="71"/>
      <c r="DJ469" s="71"/>
      <c r="DK469" s="71"/>
      <c r="DL469" s="71"/>
      <c r="DM469" s="71"/>
      <c r="DN469" s="71"/>
      <c r="DO469" s="71"/>
      <c r="DP469" s="71"/>
      <c r="DQ469" s="71"/>
      <c r="DR469" s="71"/>
      <c r="DS469" s="71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G469" s="71"/>
      <c r="HH469" s="71"/>
      <c r="HI469" s="71"/>
      <c r="HJ469" s="71"/>
      <c r="HK469" s="71"/>
      <c r="HL469" s="71"/>
      <c r="HM469" s="71"/>
      <c r="HN469" s="71"/>
      <c r="HO469" s="71"/>
      <c r="HP469" s="71"/>
      <c r="HQ469" s="71"/>
      <c r="HR469" s="71"/>
      <c r="HS469" s="71"/>
      <c r="HT469" s="71"/>
      <c r="HU469" s="71"/>
      <c r="HV469" s="71"/>
      <c r="HW469" s="71"/>
      <c r="HX469" s="71"/>
      <c r="HY469" s="71"/>
      <c r="HZ469" s="71"/>
      <c r="IA469" s="71"/>
      <c r="IB469" s="71"/>
      <c r="IC469" s="71"/>
      <c r="ID469" s="71"/>
      <c r="IE469" s="71"/>
      <c r="IF469" s="71"/>
      <c r="IG469" s="71"/>
      <c r="IH469" s="71"/>
      <c r="II469" s="71"/>
      <c r="IJ469" s="71"/>
      <c r="IK469" s="71"/>
      <c r="IL469" s="71"/>
      <c r="IM469" s="71"/>
      <c r="IN469" s="71"/>
      <c r="IO469" s="71"/>
      <c r="IP469" s="71"/>
      <c r="IQ469" s="71"/>
      <c r="IR469" s="71"/>
      <c r="IS469" s="71"/>
      <c r="IT469" s="71"/>
      <c r="IU469" s="71"/>
      <c r="IV469" s="71"/>
      <c r="IW469" s="71"/>
      <c r="IX469" s="71"/>
      <c r="IY469" s="71"/>
      <c r="IZ469" s="71"/>
      <c r="JA469" s="71"/>
      <c r="JB469" s="71"/>
      <c r="JC469" s="71"/>
      <c r="JD469" s="71"/>
      <c r="JE469" s="71"/>
      <c r="JF469" s="71"/>
      <c r="JG469" s="71"/>
      <c r="JH469" s="71"/>
      <c r="JI469" s="71"/>
      <c r="JJ469" s="71"/>
      <c r="JK469" s="71"/>
      <c r="JL469" s="71"/>
      <c r="JM469" s="71"/>
    </row>
    <row r="470" spans="1:273" s="44" customFormat="1" ht="22.5" customHeight="1" x14ac:dyDescent="0.25">
      <c r="A470" s="26">
        <v>464</v>
      </c>
      <c r="B470" s="40" t="s">
        <v>734</v>
      </c>
      <c r="C470" s="26" t="s">
        <v>917</v>
      </c>
      <c r="D470" s="40" t="s">
        <v>272</v>
      </c>
      <c r="E470" s="40" t="s">
        <v>151</v>
      </c>
      <c r="F470" s="45" t="s">
        <v>926</v>
      </c>
      <c r="G470" s="11">
        <v>70000</v>
      </c>
      <c r="H470" s="42">
        <v>5368.48</v>
      </c>
      <c r="I470" s="11">
        <v>25</v>
      </c>
      <c r="J470" s="43">
        <v>2009</v>
      </c>
      <c r="K470" s="29">
        <f t="shared" si="61"/>
        <v>4970</v>
      </c>
      <c r="L470" s="19">
        <f t="shared" si="62"/>
        <v>770.00000000000011</v>
      </c>
      <c r="M470" s="35">
        <v>2128</v>
      </c>
      <c r="N470" s="11">
        <f t="shared" si="63"/>
        <v>4963</v>
      </c>
      <c r="O470" s="11"/>
      <c r="P470" s="11">
        <f t="shared" si="64"/>
        <v>4137</v>
      </c>
      <c r="Q470" s="11">
        <f t="shared" si="58"/>
        <v>9530.48</v>
      </c>
      <c r="R470" s="11">
        <f t="shared" si="59"/>
        <v>10703</v>
      </c>
      <c r="S470" s="107">
        <f t="shared" si="60"/>
        <v>60469.520000000004</v>
      </c>
      <c r="T470" s="20" t="s">
        <v>45</v>
      </c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  <c r="BA470" s="71"/>
      <c r="BB470" s="71"/>
      <c r="BC470" s="71"/>
      <c r="BD470" s="71"/>
      <c r="BE470" s="71"/>
      <c r="BF470" s="71"/>
      <c r="BG470" s="71"/>
      <c r="BH470" s="71"/>
      <c r="BI470" s="71"/>
      <c r="BJ470" s="71"/>
      <c r="BK470" s="71"/>
      <c r="BL470" s="71"/>
      <c r="BM470" s="71"/>
      <c r="BN470" s="71"/>
      <c r="BO470" s="71"/>
      <c r="BP470" s="71"/>
      <c r="BQ470" s="71"/>
      <c r="BR470" s="71"/>
      <c r="BS470" s="71"/>
      <c r="BT470" s="71"/>
      <c r="BU470" s="71"/>
      <c r="BV470" s="71"/>
      <c r="BW470" s="71"/>
      <c r="BX470" s="71"/>
      <c r="BY470" s="71"/>
      <c r="BZ470" s="71"/>
      <c r="CA470" s="71"/>
      <c r="CB470" s="71"/>
      <c r="CC470" s="71"/>
      <c r="CD470" s="71"/>
      <c r="CE470" s="71"/>
      <c r="CF470" s="71"/>
      <c r="CG470" s="71"/>
      <c r="CH470" s="71"/>
      <c r="CI470" s="71"/>
      <c r="CJ470" s="71"/>
      <c r="CK470" s="71"/>
      <c r="CL470" s="71"/>
      <c r="CM470" s="71"/>
      <c r="CN470" s="71"/>
      <c r="CO470" s="71"/>
      <c r="CP470" s="71"/>
      <c r="CQ470" s="71"/>
      <c r="CR470" s="71"/>
      <c r="CS470" s="71"/>
      <c r="CT470" s="71"/>
      <c r="CU470" s="71"/>
      <c r="CV470" s="71"/>
      <c r="CW470" s="71"/>
      <c r="CX470" s="71"/>
      <c r="CY470" s="71"/>
      <c r="CZ470" s="71"/>
      <c r="DA470" s="71"/>
      <c r="DB470" s="71"/>
      <c r="DC470" s="71"/>
      <c r="DD470" s="71"/>
      <c r="DE470" s="71"/>
      <c r="DF470" s="71"/>
      <c r="DG470" s="71"/>
      <c r="DH470" s="71"/>
      <c r="DI470" s="71"/>
      <c r="DJ470" s="71"/>
      <c r="DK470" s="71"/>
      <c r="DL470" s="71"/>
      <c r="DM470" s="71"/>
      <c r="DN470" s="71"/>
      <c r="DO470" s="71"/>
      <c r="DP470" s="71"/>
      <c r="DQ470" s="71"/>
      <c r="DR470" s="71"/>
      <c r="DS470" s="71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G470" s="71"/>
      <c r="HH470" s="71"/>
      <c r="HI470" s="71"/>
      <c r="HJ470" s="71"/>
      <c r="HK470" s="71"/>
      <c r="HL470" s="71"/>
      <c r="HM470" s="71"/>
      <c r="HN470" s="71"/>
      <c r="HO470" s="71"/>
      <c r="HP470" s="71"/>
      <c r="HQ470" s="71"/>
      <c r="HR470" s="71"/>
      <c r="HS470" s="71"/>
      <c r="HT470" s="71"/>
      <c r="HU470" s="71"/>
      <c r="HV470" s="71"/>
      <c r="HW470" s="71"/>
      <c r="HX470" s="71"/>
      <c r="HY470" s="71"/>
      <c r="HZ470" s="71"/>
      <c r="IA470" s="71"/>
      <c r="IB470" s="71"/>
      <c r="IC470" s="71"/>
      <c r="ID470" s="71"/>
      <c r="IE470" s="71"/>
      <c r="IF470" s="71"/>
      <c r="IG470" s="71"/>
      <c r="IH470" s="71"/>
      <c r="II470" s="71"/>
      <c r="IJ470" s="71"/>
      <c r="IK470" s="71"/>
      <c r="IL470" s="71"/>
      <c r="IM470" s="71"/>
      <c r="IN470" s="71"/>
      <c r="IO470" s="71"/>
      <c r="IP470" s="71"/>
      <c r="IQ470" s="71"/>
      <c r="IR470" s="71"/>
      <c r="IS470" s="71"/>
      <c r="IT470" s="71"/>
      <c r="IU470" s="71"/>
      <c r="IV470" s="71"/>
      <c r="IW470" s="71"/>
      <c r="IX470" s="71"/>
      <c r="IY470" s="71"/>
      <c r="IZ470" s="71"/>
      <c r="JA470" s="71"/>
      <c r="JB470" s="71"/>
      <c r="JC470" s="71"/>
      <c r="JD470" s="71"/>
      <c r="JE470" s="71"/>
      <c r="JF470" s="71"/>
      <c r="JG470" s="71"/>
      <c r="JH470" s="71"/>
      <c r="JI470" s="71"/>
      <c r="JJ470" s="71"/>
      <c r="JK470" s="71"/>
      <c r="JL470" s="71"/>
      <c r="JM470" s="71"/>
    </row>
    <row r="471" spans="1:273" s="44" customFormat="1" ht="22.5" customHeight="1" x14ac:dyDescent="0.25">
      <c r="A471" s="26">
        <v>465</v>
      </c>
      <c r="B471" s="40" t="s">
        <v>735</v>
      </c>
      <c r="C471" s="26" t="s">
        <v>918</v>
      </c>
      <c r="D471" s="40" t="s">
        <v>272</v>
      </c>
      <c r="E471" s="40" t="s">
        <v>151</v>
      </c>
      <c r="F471" s="45" t="s">
        <v>926</v>
      </c>
      <c r="G471" s="11">
        <v>70000</v>
      </c>
      <c r="H471" s="42">
        <v>5368.48</v>
      </c>
      <c r="I471" s="11">
        <v>25</v>
      </c>
      <c r="J471" s="43">
        <v>2009</v>
      </c>
      <c r="K471" s="29">
        <f t="shared" si="61"/>
        <v>4970</v>
      </c>
      <c r="L471" s="19">
        <f t="shared" si="62"/>
        <v>770.00000000000011</v>
      </c>
      <c r="M471" s="35">
        <v>2128</v>
      </c>
      <c r="N471" s="11">
        <f t="shared" si="63"/>
        <v>4963</v>
      </c>
      <c r="O471" s="11"/>
      <c r="P471" s="11">
        <f t="shared" si="64"/>
        <v>4137</v>
      </c>
      <c r="Q471" s="11">
        <f t="shared" ref="Q471:Q533" si="65">+H471+I471+J471+M471+O471</f>
        <v>9530.48</v>
      </c>
      <c r="R471" s="11">
        <f t="shared" ref="R471:R533" si="66">+K471+L471+N471</f>
        <v>10703</v>
      </c>
      <c r="S471" s="107">
        <f t="shared" si="60"/>
        <v>60469.520000000004</v>
      </c>
      <c r="T471" s="20" t="s">
        <v>45</v>
      </c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  <c r="BA471" s="71"/>
      <c r="BB471" s="71"/>
      <c r="BC471" s="71"/>
      <c r="BD471" s="71"/>
      <c r="BE471" s="71"/>
      <c r="BF471" s="71"/>
      <c r="BG471" s="71"/>
      <c r="BH471" s="71"/>
      <c r="BI471" s="71"/>
      <c r="BJ471" s="71"/>
      <c r="BK471" s="71"/>
      <c r="BL471" s="71"/>
      <c r="BM471" s="71"/>
      <c r="BN471" s="71"/>
      <c r="BO471" s="71"/>
      <c r="BP471" s="71"/>
      <c r="BQ471" s="71"/>
      <c r="BR471" s="71"/>
      <c r="BS471" s="71"/>
      <c r="BT471" s="71"/>
      <c r="BU471" s="71"/>
      <c r="BV471" s="71"/>
      <c r="BW471" s="71"/>
      <c r="BX471" s="71"/>
      <c r="BY471" s="71"/>
      <c r="BZ471" s="71"/>
      <c r="CA471" s="71"/>
      <c r="CB471" s="71"/>
      <c r="CC471" s="71"/>
      <c r="CD471" s="71"/>
      <c r="CE471" s="71"/>
      <c r="CF471" s="71"/>
      <c r="CG471" s="71"/>
      <c r="CH471" s="71"/>
      <c r="CI471" s="71"/>
      <c r="CJ471" s="71"/>
      <c r="CK471" s="71"/>
      <c r="CL471" s="71"/>
      <c r="CM471" s="71"/>
      <c r="CN471" s="71"/>
      <c r="CO471" s="71"/>
      <c r="CP471" s="71"/>
      <c r="CQ471" s="71"/>
      <c r="CR471" s="71"/>
      <c r="CS471" s="71"/>
      <c r="CT471" s="71"/>
      <c r="CU471" s="71"/>
      <c r="CV471" s="71"/>
      <c r="CW471" s="71"/>
      <c r="CX471" s="71"/>
      <c r="CY471" s="71"/>
      <c r="CZ471" s="71"/>
      <c r="DA471" s="71"/>
      <c r="DB471" s="71"/>
      <c r="DC471" s="71"/>
      <c r="DD471" s="71"/>
      <c r="DE471" s="71"/>
      <c r="DF471" s="71"/>
      <c r="DG471" s="71"/>
      <c r="DH471" s="71"/>
      <c r="DI471" s="71"/>
      <c r="DJ471" s="71"/>
      <c r="DK471" s="71"/>
      <c r="DL471" s="71"/>
      <c r="DM471" s="71"/>
      <c r="DN471" s="71"/>
      <c r="DO471" s="71"/>
      <c r="DP471" s="71"/>
      <c r="DQ471" s="71"/>
      <c r="DR471" s="71"/>
      <c r="DS471" s="71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G471" s="71"/>
      <c r="HH471" s="71"/>
      <c r="HI471" s="71"/>
      <c r="HJ471" s="71"/>
      <c r="HK471" s="71"/>
      <c r="HL471" s="71"/>
      <c r="HM471" s="71"/>
      <c r="HN471" s="71"/>
      <c r="HO471" s="71"/>
      <c r="HP471" s="71"/>
      <c r="HQ471" s="71"/>
      <c r="HR471" s="71"/>
      <c r="HS471" s="71"/>
      <c r="HT471" s="71"/>
      <c r="HU471" s="71"/>
      <c r="HV471" s="71"/>
      <c r="HW471" s="71"/>
      <c r="HX471" s="71"/>
      <c r="HY471" s="71"/>
      <c r="HZ471" s="71"/>
      <c r="IA471" s="71"/>
      <c r="IB471" s="71"/>
      <c r="IC471" s="71"/>
      <c r="ID471" s="71"/>
      <c r="IE471" s="71"/>
      <c r="IF471" s="71"/>
      <c r="IG471" s="71"/>
      <c r="IH471" s="71"/>
      <c r="II471" s="71"/>
      <c r="IJ471" s="71"/>
      <c r="IK471" s="71"/>
      <c r="IL471" s="71"/>
      <c r="IM471" s="71"/>
      <c r="IN471" s="71"/>
      <c r="IO471" s="71"/>
      <c r="IP471" s="71"/>
      <c r="IQ471" s="71"/>
      <c r="IR471" s="71"/>
      <c r="IS471" s="71"/>
      <c r="IT471" s="71"/>
      <c r="IU471" s="71"/>
      <c r="IV471" s="71"/>
      <c r="IW471" s="71"/>
      <c r="IX471" s="71"/>
      <c r="IY471" s="71"/>
      <c r="IZ471" s="71"/>
      <c r="JA471" s="71"/>
      <c r="JB471" s="71"/>
      <c r="JC471" s="71"/>
      <c r="JD471" s="71"/>
      <c r="JE471" s="71"/>
      <c r="JF471" s="71"/>
      <c r="JG471" s="71"/>
      <c r="JH471" s="71"/>
      <c r="JI471" s="71"/>
      <c r="JJ471" s="71"/>
      <c r="JK471" s="71"/>
      <c r="JL471" s="71"/>
      <c r="JM471" s="71"/>
    </row>
    <row r="472" spans="1:273" s="44" customFormat="1" ht="22.5" customHeight="1" x14ac:dyDescent="0.25">
      <c r="A472" s="26">
        <v>466</v>
      </c>
      <c r="B472" s="40" t="s">
        <v>715</v>
      </c>
      <c r="C472" s="26" t="s">
        <v>918</v>
      </c>
      <c r="D472" s="40" t="s">
        <v>272</v>
      </c>
      <c r="E472" s="40" t="s">
        <v>151</v>
      </c>
      <c r="F472" s="45" t="s">
        <v>926</v>
      </c>
      <c r="G472" s="18">
        <v>70000</v>
      </c>
      <c r="H472" s="60">
        <v>5368.48</v>
      </c>
      <c r="I472" s="11">
        <v>25</v>
      </c>
      <c r="J472" s="52">
        <v>2009</v>
      </c>
      <c r="K472" s="30">
        <f t="shared" si="61"/>
        <v>4970</v>
      </c>
      <c r="L472" s="19">
        <f t="shared" si="62"/>
        <v>770.00000000000011</v>
      </c>
      <c r="M472" s="36">
        <v>2128</v>
      </c>
      <c r="N472" s="11">
        <f t="shared" si="63"/>
        <v>4963</v>
      </c>
      <c r="O472" s="11"/>
      <c r="P472" s="11">
        <f t="shared" si="64"/>
        <v>4137</v>
      </c>
      <c r="Q472" s="11">
        <f t="shared" si="65"/>
        <v>9530.48</v>
      </c>
      <c r="R472" s="11">
        <f t="shared" si="66"/>
        <v>10703</v>
      </c>
      <c r="S472" s="107">
        <f t="shared" si="60"/>
        <v>60469.520000000004</v>
      </c>
      <c r="T472" s="20" t="s">
        <v>45</v>
      </c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  <c r="BA472" s="71"/>
      <c r="BB472" s="71"/>
      <c r="BC472" s="71"/>
      <c r="BD472" s="71"/>
      <c r="BE472" s="71"/>
      <c r="BF472" s="71"/>
      <c r="BG472" s="71"/>
      <c r="BH472" s="71"/>
      <c r="BI472" s="71"/>
      <c r="BJ472" s="71"/>
      <c r="BK472" s="71"/>
      <c r="BL472" s="71"/>
      <c r="BM472" s="71"/>
      <c r="BN472" s="71"/>
      <c r="BO472" s="71"/>
      <c r="BP472" s="71"/>
      <c r="BQ472" s="71"/>
      <c r="BR472" s="71"/>
      <c r="BS472" s="71"/>
      <c r="BT472" s="71"/>
      <c r="BU472" s="71"/>
      <c r="BV472" s="71"/>
      <c r="BW472" s="71"/>
      <c r="BX472" s="71"/>
      <c r="BY472" s="71"/>
      <c r="BZ472" s="71"/>
      <c r="CA472" s="71"/>
      <c r="CB472" s="71"/>
      <c r="CC472" s="71"/>
      <c r="CD472" s="71"/>
      <c r="CE472" s="71"/>
      <c r="CF472" s="71"/>
      <c r="CG472" s="71"/>
      <c r="CH472" s="71"/>
      <c r="CI472" s="71"/>
      <c r="CJ472" s="71"/>
      <c r="CK472" s="71"/>
      <c r="CL472" s="71"/>
      <c r="CM472" s="71"/>
      <c r="CN472" s="71"/>
      <c r="CO472" s="71"/>
      <c r="CP472" s="71"/>
      <c r="CQ472" s="71"/>
      <c r="CR472" s="71"/>
      <c r="CS472" s="71"/>
      <c r="CT472" s="71"/>
      <c r="CU472" s="71"/>
      <c r="CV472" s="71"/>
      <c r="CW472" s="71"/>
      <c r="CX472" s="71"/>
      <c r="CY472" s="71"/>
      <c r="CZ472" s="71"/>
      <c r="DA472" s="71"/>
      <c r="DB472" s="71"/>
      <c r="DC472" s="71"/>
      <c r="DD472" s="71"/>
      <c r="DE472" s="71"/>
      <c r="DF472" s="71"/>
      <c r="DG472" s="71"/>
      <c r="DH472" s="71"/>
      <c r="DI472" s="71"/>
      <c r="DJ472" s="71"/>
      <c r="DK472" s="71"/>
      <c r="DL472" s="71"/>
      <c r="DM472" s="71"/>
      <c r="DN472" s="71"/>
      <c r="DO472" s="71"/>
      <c r="DP472" s="71"/>
      <c r="DQ472" s="71"/>
      <c r="DR472" s="71"/>
      <c r="DS472" s="71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G472" s="71"/>
      <c r="HH472" s="71"/>
      <c r="HI472" s="71"/>
      <c r="HJ472" s="71"/>
      <c r="HK472" s="71"/>
      <c r="HL472" s="71"/>
      <c r="HM472" s="71"/>
      <c r="HN472" s="71"/>
      <c r="HO472" s="71"/>
      <c r="HP472" s="71"/>
      <c r="HQ472" s="71"/>
      <c r="HR472" s="71"/>
      <c r="HS472" s="71"/>
      <c r="HT472" s="71"/>
      <c r="HU472" s="71"/>
      <c r="HV472" s="71"/>
      <c r="HW472" s="71"/>
      <c r="HX472" s="71"/>
      <c r="HY472" s="71"/>
      <c r="HZ472" s="71"/>
      <c r="IA472" s="71"/>
      <c r="IB472" s="71"/>
      <c r="IC472" s="71"/>
      <c r="ID472" s="71"/>
      <c r="IE472" s="71"/>
      <c r="IF472" s="71"/>
      <c r="IG472" s="71"/>
      <c r="IH472" s="71"/>
      <c r="II472" s="71"/>
      <c r="IJ472" s="71"/>
      <c r="IK472" s="71"/>
      <c r="IL472" s="71"/>
      <c r="IM472" s="71"/>
      <c r="IN472" s="71"/>
      <c r="IO472" s="71"/>
      <c r="IP472" s="71"/>
      <c r="IQ472" s="71"/>
      <c r="IR472" s="71"/>
      <c r="IS472" s="71"/>
      <c r="IT472" s="71"/>
      <c r="IU472" s="71"/>
      <c r="IV472" s="71"/>
      <c r="IW472" s="71"/>
      <c r="IX472" s="71"/>
      <c r="IY472" s="71"/>
      <c r="IZ472" s="71"/>
      <c r="JA472" s="71"/>
      <c r="JB472" s="71"/>
      <c r="JC472" s="71"/>
      <c r="JD472" s="71"/>
      <c r="JE472" s="71"/>
      <c r="JF472" s="71"/>
      <c r="JG472" s="71"/>
      <c r="JH472" s="71"/>
      <c r="JI472" s="71"/>
      <c r="JJ472" s="71"/>
      <c r="JK472" s="71"/>
      <c r="JL472" s="71"/>
      <c r="JM472" s="71"/>
    </row>
    <row r="473" spans="1:273" s="44" customFormat="1" ht="22.5" customHeight="1" x14ac:dyDescent="0.25">
      <c r="A473" s="26">
        <v>467</v>
      </c>
      <c r="B473" s="40" t="s">
        <v>756</v>
      </c>
      <c r="C473" s="26" t="s">
        <v>918</v>
      </c>
      <c r="D473" s="40" t="s">
        <v>272</v>
      </c>
      <c r="E473" s="40" t="s">
        <v>848</v>
      </c>
      <c r="F473" s="45" t="s">
        <v>926</v>
      </c>
      <c r="G473" s="11">
        <v>75000</v>
      </c>
      <c r="H473" s="42">
        <v>5966.28</v>
      </c>
      <c r="I473" s="11">
        <v>25</v>
      </c>
      <c r="J473" s="43">
        <v>2152.5</v>
      </c>
      <c r="K473" s="29">
        <f t="shared" si="61"/>
        <v>5324.9999999999991</v>
      </c>
      <c r="L473" s="19">
        <f t="shared" si="62"/>
        <v>825.00000000000011</v>
      </c>
      <c r="M473" s="35">
        <v>2280</v>
      </c>
      <c r="N473" s="11">
        <f t="shared" si="63"/>
        <v>5317.5</v>
      </c>
      <c r="O473" s="11"/>
      <c r="P473" s="11">
        <f t="shared" si="64"/>
        <v>4432.5</v>
      </c>
      <c r="Q473" s="11">
        <f t="shared" si="65"/>
        <v>10423.779999999999</v>
      </c>
      <c r="R473" s="11">
        <f t="shared" si="66"/>
        <v>11467.5</v>
      </c>
      <c r="S473" s="107">
        <f t="shared" si="60"/>
        <v>64576.22</v>
      </c>
      <c r="T473" s="20" t="s">
        <v>45</v>
      </c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  <c r="BA473" s="71"/>
      <c r="BB473" s="71"/>
      <c r="BC473" s="71"/>
      <c r="BD473" s="71"/>
      <c r="BE473" s="71"/>
      <c r="BF473" s="71"/>
      <c r="BG473" s="71"/>
      <c r="BH473" s="71"/>
      <c r="BI473" s="71"/>
      <c r="BJ473" s="71"/>
      <c r="BK473" s="71"/>
      <c r="BL473" s="71"/>
      <c r="BM473" s="71"/>
      <c r="BN473" s="71"/>
      <c r="BO473" s="71"/>
      <c r="BP473" s="71"/>
      <c r="BQ473" s="71"/>
      <c r="BR473" s="71"/>
      <c r="BS473" s="71"/>
      <c r="BT473" s="71"/>
      <c r="BU473" s="71"/>
      <c r="BV473" s="71"/>
      <c r="BW473" s="71"/>
      <c r="BX473" s="71"/>
      <c r="BY473" s="71"/>
      <c r="BZ473" s="71"/>
      <c r="CA473" s="71"/>
      <c r="CB473" s="71"/>
      <c r="CC473" s="71"/>
      <c r="CD473" s="71"/>
      <c r="CE473" s="71"/>
      <c r="CF473" s="71"/>
      <c r="CG473" s="71"/>
      <c r="CH473" s="71"/>
      <c r="CI473" s="71"/>
      <c r="CJ473" s="71"/>
      <c r="CK473" s="71"/>
      <c r="CL473" s="71"/>
      <c r="CM473" s="71"/>
      <c r="CN473" s="71"/>
      <c r="CO473" s="71"/>
      <c r="CP473" s="71"/>
      <c r="CQ473" s="71"/>
      <c r="CR473" s="71"/>
      <c r="CS473" s="71"/>
      <c r="CT473" s="71"/>
      <c r="CU473" s="71"/>
      <c r="CV473" s="71"/>
      <c r="CW473" s="71"/>
      <c r="CX473" s="71"/>
      <c r="CY473" s="71"/>
      <c r="CZ473" s="71"/>
      <c r="DA473" s="71"/>
      <c r="DB473" s="71"/>
      <c r="DC473" s="71"/>
      <c r="DD473" s="71"/>
      <c r="DE473" s="71"/>
      <c r="DF473" s="71"/>
      <c r="DG473" s="71"/>
      <c r="DH473" s="71"/>
      <c r="DI473" s="71"/>
      <c r="DJ473" s="71"/>
      <c r="DK473" s="71"/>
      <c r="DL473" s="71"/>
      <c r="DM473" s="71"/>
      <c r="DN473" s="71"/>
      <c r="DO473" s="71"/>
      <c r="DP473" s="71"/>
      <c r="DQ473" s="71"/>
      <c r="DR473" s="71"/>
      <c r="DS473" s="71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G473" s="71"/>
      <c r="HH473" s="71"/>
      <c r="HI473" s="71"/>
      <c r="HJ473" s="71"/>
      <c r="HK473" s="71"/>
      <c r="HL473" s="71"/>
      <c r="HM473" s="71"/>
      <c r="HN473" s="71"/>
      <c r="HO473" s="71"/>
      <c r="HP473" s="71"/>
      <c r="HQ473" s="71"/>
      <c r="HR473" s="71"/>
      <c r="HS473" s="71"/>
      <c r="HT473" s="71"/>
      <c r="HU473" s="71"/>
      <c r="HV473" s="71"/>
      <c r="HW473" s="71"/>
      <c r="HX473" s="71"/>
      <c r="HY473" s="71"/>
      <c r="HZ473" s="71"/>
      <c r="IA473" s="71"/>
      <c r="IB473" s="71"/>
      <c r="IC473" s="71"/>
      <c r="ID473" s="71"/>
      <c r="IE473" s="71"/>
      <c r="IF473" s="71"/>
      <c r="IG473" s="71"/>
      <c r="IH473" s="71"/>
      <c r="II473" s="71"/>
      <c r="IJ473" s="71"/>
      <c r="IK473" s="71"/>
      <c r="IL473" s="71"/>
      <c r="IM473" s="71"/>
      <c r="IN473" s="71"/>
      <c r="IO473" s="71"/>
      <c r="IP473" s="71"/>
      <c r="IQ473" s="71"/>
      <c r="IR473" s="71"/>
      <c r="IS473" s="71"/>
      <c r="IT473" s="71"/>
      <c r="IU473" s="71"/>
      <c r="IV473" s="71"/>
      <c r="IW473" s="71"/>
      <c r="IX473" s="71"/>
      <c r="IY473" s="71"/>
      <c r="IZ473" s="71"/>
      <c r="JA473" s="71"/>
      <c r="JB473" s="71"/>
      <c r="JC473" s="71"/>
      <c r="JD473" s="71"/>
      <c r="JE473" s="71"/>
      <c r="JF473" s="71"/>
      <c r="JG473" s="71"/>
      <c r="JH473" s="71"/>
      <c r="JI473" s="71"/>
      <c r="JJ473" s="71"/>
      <c r="JK473" s="71"/>
      <c r="JL473" s="71"/>
      <c r="JM473" s="71"/>
    </row>
    <row r="474" spans="1:273" s="44" customFormat="1" ht="22.5" customHeight="1" x14ac:dyDescent="0.25">
      <c r="A474" s="26">
        <v>468</v>
      </c>
      <c r="B474" s="40" t="s">
        <v>737</v>
      </c>
      <c r="C474" s="26" t="s">
        <v>917</v>
      </c>
      <c r="D474" s="40" t="s">
        <v>272</v>
      </c>
      <c r="E474" s="40" t="s">
        <v>151</v>
      </c>
      <c r="F474" s="45" t="s">
        <v>926</v>
      </c>
      <c r="G474" s="11">
        <v>70000</v>
      </c>
      <c r="H474" s="42">
        <v>5368.48</v>
      </c>
      <c r="I474" s="11">
        <v>25</v>
      </c>
      <c r="J474" s="43">
        <v>2009</v>
      </c>
      <c r="K474" s="29">
        <f t="shared" si="61"/>
        <v>4970</v>
      </c>
      <c r="L474" s="19">
        <f t="shared" si="62"/>
        <v>770.00000000000011</v>
      </c>
      <c r="M474" s="35">
        <v>2128</v>
      </c>
      <c r="N474" s="11">
        <f t="shared" si="63"/>
        <v>4963</v>
      </c>
      <c r="O474" s="11"/>
      <c r="P474" s="11">
        <f t="shared" si="64"/>
        <v>4137</v>
      </c>
      <c r="Q474" s="11">
        <f t="shared" si="65"/>
        <v>9530.48</v>
      </c>
      <c r="R474" s="11">
        <f t="shared" si="66"/>
        <v>10703</v>
      </c>
      <c r="S474" s="107">
        <f t="shared" si="60"/>
        <v>60469.520000000004</v>
      </c>
      <c r="T474" s="20" t="s">
        <v>45</v>
      </c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  <c r="BA474" s="71"/>
      <c r="BB474" s="71"/>
      <c r="BC474" s="71"/>
      <c r="BD474" s="71"/>
      <c r="BE474" s="71"/>
      <c r="BF474" s="71"/>
      <c r="BG474" s="71"/>
      <c r="BH474" s="71"/>
      <c r="BI474" s="71"/>
      <c r="BJ474" s="71"/>
      <c r="BK474" s="71"/>
      <c r="BL474" s="71"/>
      <c r="BM474" s="71"/>
      <c r="BN474" s="71"/>
      <c r="BO474" s="71"/>
      <c r="BP474" s="71"/>
      <c r="BQ474" s="71"/>
      <c r="BR474" s="71"/>
      <c r="BS474" s="71"/>
      <c r="BT474" s="71"/>
      <c r="BU474" s="71"/>
      <c r="BV474" s="71"/>
      <c r="BW474" s="71"/>
      <c r="BX474" s="71"/>
      <c r="BY474" s="71"/>
      <c r="BZ474" s="71"/>
      <c r="CA474" s="71"/>
      <c r="CB474" s="71"/>
      <c r="CC474" s="71"/>
      <c r="CD474" s="71"/>
      <c r="CE474" s="71"/>
      <c r="CF474" s="71"/>
      <c r="CG474" s="71"/>
      <c r="CH474" s="71"/>
      <c r="CI474" s="71"/>
      <c r="CJ474" s="71"/>
      <c r="CK474" s="71"/>
      <c r="CL474" s="71"/>
      <c r="CM474" s="71"/>
      <c r="CN474" s="71"/>
      <c r="CO474" s="71"/>
      <c r="CP474" s="71"/>
      <c r="CQ474" s="71"/>
      <c r="CR474" s="71"/>
      <c r="CS474" s="71"/>
      <c r="CT474" s="71"/>
      <c r="CU474" s="71"/>
      <c r="CV474" s="71"/>
      <c r="CW474" s="71"/>
      <c r="CX474" s="71"/>
      <c r="CY474" s="71"/>
      <c r="CZ474" s="71"/>
      <c r="DA474" s="71"/>
      <c r="DB474" s="71"/>
      <c r="DC474" s="71"/>
      <c r="DD474" s="71"/>
      <c r="DE474" s="71"/>
      <c r="DF474" s="71"/>
      <c r="DG474" s="71"/>
      <c r="DH474" s="71"/>
      <c r="DI474" s="71"/>
      <c r="DJ474" s="71"/>
      <c r="DK474" s="71"/>
      <c r="DL474" s="71"/>
      <c r="DM474" s="71"/>
      <c r="DN474" s="71"/>
      <c r="DO474" s="71"/>
      <c r="DP474" s="71"/>
      <c r="DQ474" s="71"/>
      <c r="DR474" s="71"/>
      <c r="DS474" s="71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G474" s="71"/>
      <c r="HH474" s="71"/>
      <c r="HI474" s="71"/>
      <c r="HJ474" s="71"/>
      <c r="HK474" s="71"/>
      <c r="HL474" s="71"/>
      <c r="HM474" s="71"/>
      <c r="HN474" s="71"/>
      <c r="HO474" s="71"/>
      <c r="HP474" s="71"/>
      <c r="HQ474" s="71"/>
      <c r="HR474" s="71"/>
      <c r="HS474" s="71"/>
      <c r="HT474" s="71"/>
      <c r="HU474" s="71"/>
      <c r="HV474" s="71"/>
      <c r="HW474" s="71"/>
      <c r="HX474" s="71"/>
      <c r="HY474" s="71"/>
      <c r="HZ474" s="71"/>
      <c r="IA474" s="71"/>
      <c r="IB474" s="71"/>
      <c r="IC474" s="71"/>
      <c r="ID474" s="71"/>
      <c r="IE474" s="71"/>
      <c r="IF474" s="71"/>
      <c r="IG474" s="71"/>
      <c r="IH474" s="71"/>
      <c r="II474" s="71"/>
      <c r="IJ474" s="71"/>
      <c r="IK474" s="71"/>
      <c r="IL474" s="71"/>
      <c r="IM474" s="71"/>
      <c r="IN474" s="71"/>
      <c r="IO474" s="71"/>
      <c r="IP474" s="71"/>
      <c r="IQ474" s="71"/>
      <c r="IR474" s="71"/>
      <c r="IS474" s="71"/>
      <c r="IT474" s="71"/>
      <c r="IU474" s="71"/>
      <c r="IV474" s="71"/>
      <c r="IW474" s="71"/>
      <c r="IX474" s="71"/>
      <c r="IY474" s="71"/>
      <c r="IZ474" s="71"/>
      <c r="JA474" s="71"/>
      <c r="JB474" s="71"/>
      <c r="JC474" s="71"/>
      <c r="JD474" s="71"/>
      <c r="JE474" s="71"/>
      <c r="JF474" s="71"/>
      <c r="JG474" s="71"/>
      <c r="JH474" s="71"/>
      <c r="JI474" s="71"/>
      <c r="JJ474" s="71"/>
      <c r="JK474" s="71"/>
      <c r="JL474" s="71"/>
      <c r="JM474" s="71"/>
    </row>
    <row r="475" spans="1:273" s="44" customFormat="1" ht="22.5" customHeight="1" x14ac:dyDescent="0.25">
      <c r="A475" s="26">
        <v>469</v>
      </c>
      <c r="B475" s="40" t="s">
        <v>739</v>
      </c>
      <c r="C475" s="26" t="s">
        <v>918</v>
      </c>
      <c r="D475" s="40" t="s">
        <v>272</v>
      </c>
      <c r="E475" s="40" t="s">
        <v>151</v>
      </c>
      <c r="F475" s="45" t="s">
        <v>926</v>
      </c>
      <c r="G475" s="11">
        <v>70000</v>
      </c>
      <c r="H475" s="42">
        <v>5368.48</v>
      </c>
      <c r="I475" s="11">
        <v>25</v>
      </c>
      <c r="J475" s="43">
        <v>2009</v>
      </c>
      <c r="K475" s="29">
        <f t="shared" si="61"/>
        <v>4970</v>
      </c>
      <c r="L475" s="19">
        <f t="shared" si="62"/>
        <v>770.00000000000011</v>
      </c>
      <c r="M475" s="35">
        <v>2128</v>
      </c>
      <c r="N475" s="11">
        <f t="shared" si="63"/>
        <v>4963</v>
      </c>
      <c r="O475" s="11"/>
      <c r="P475" s="11">
        <f t="shared" si="64"/>
        <v>4137</v>
      </c>
      <c r="Q475" s="11">
        <f t="shared" si="65"/>
        <v>9530.48</v>
      </c>
      <c r="R475" s="11">
        <f t="shared" si="66"/>
        <v>10703</v>
      </c>
      <c r="S475" s="107">
        <f t="shared" si="60"/>
        <v>60469.520000000004</v>
      </c>
      <c r="T475" s="20" t="s">
        <v>45</v>
      </c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  <c r="BA475" s="71"/>
      <c r="BB475" s="71"/>
      <c r="BC475" s="71"/>
      <c r="BD475" s="71"/>
      <c r="BE475" s="71"/>
      <c r="BF475" s="71"/>
      <c r="BG475" s="71"/>
      <c r="BH475" s="71"/>
      <c r="BI475" s="71"/>
      <c r="BJ475" s="71"/>
      <c r="BK475" s="71"/>
      <c r="BL475" s="71"/>
      <c r="BM475" s="71"/>
      <c r="BN475" s="71"/>
      <c r="BO475" s="71"/>
      <c r="BP475" s="71"/>
      <c r="BQ475" s="71"/>
      <c r="BR475" s="71"/>
      <c r="BS475" s="71"/>
      <c r="BT475" s="71"/>
      <c r="BU475" s="71"/>
      <c r="BV475" s="71"/>
      <c r="BW475" s="71"/>
      <c r="BX475" s="71"/>
      <c r="BY475" s="71"/>
      <c r="BZ475" s="71"/>
      <c r="CA475" s="71"/>
      <c r="CB475" s="71"/>
      <c r="CC475" s="71"/>
      <c r="CD475" s="71"/>
      <c r="CE475" s="71"/>
      <c r="CF475" s="71"/>
      <c r="CG475" s="71"/>
      <c r="CH475" s="71"/>
      <c r="CI475" s="71"/>
      <c r="CJ475" s="71"/>
      <c r="CK475" s="71"/>
      <c r="CL475" s="71"/>
      <c r="CM475" s="71"/>
      <c r="CN475" s="71"/>
      <c r="CO475" s="71"/>
      <c r="CP475" s="71"/>
      <c r="CQ475" s="71"/>
      <c r="CR475" s="71"/>
      <c r="CS475" s="71"/>
      <c r="CT475" s="71"/>
      <c r="CU475" s="71"/>
      <c r="CV475" s="71"/>
      <c r="CW475" s="71"/>
      <c r="CX475" s="71"/>
      <c r="CY475" s="71"/>
      <c r="CZ475" s="71"/>
      <c r="DA475" s="71"/>
      <c r="DB475" s="71"/>
      <c r="DC475" s="71"/>
      <c r="DD475" s="71"/>
      <c r="DE475" s="71"/>
      <c r="DF475" s="71"/>
      <c r="DG475" s="71"/>
      <c r="DH475" s="71"/>
      <c r="DI475" s="71"/>
      <c r="DJ475" s="71"/>
      <c r="DK475" s="71"/>
      <c r="DL475" s="71"/>
      <c r="DM475" s="71"/>
      <c r="DN475" s="71"/>
      <c r="DO475" s="71"/>
      <c r="DP475" s="71"/>
      <c r="DQ475" s="71"/>
      <c r="DR475" s="71"/>
      <c r="DS475" s="71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G475" s="71"/>
      <c r="HH475" s="71"/>
      <c r="HI475" s="71"/>
      <c r="HJ475" s="71"/>
      <c r="HK475" s="71"/>
      <c r="HL475" s="71"/>
      <c r="HM475" s="71"/>
      <c r="HN475" s="71"/>
      <c r="HO475" s="71"/>
      <c r="HP475" s="71"/>
      <c r="HQ475" s="71"/>
      <c r="HR475" s="71"/>
      <c r="HS475" s="71"/>
      <c r="HT475" s="71"/>
      <c r="HU475" s="71"/>
      <c r="HV475" s="71"/>
      <c r="HW475" s="71"/>
      <c r="HX475" s="71"/>
      <c r="HY475" s="71"/>
      <c r="HZ475" s="71"/>
      <c r="IA475" s="71"/>
      <c r="IB475" s="71"/>
      <c r="IC475" s="71"/>
      <c r="ID475" s="71"/>
      <c r="IE475" s="71"/>
      <c r="IF475" s="71"/>
      <c r="IG475" s="71"/>
      <c r="IH475" s="71"/>
      <c r="II475" s="71"/>
      <c r="IJ475" s="71"/>
      <c r="IK475" s="71"/>
      <c r="IL475" s="71"/>
      <c r="IM475" s="71"/>
      <c r="IN475" s="71"/>
      <c r="IO475" s="71"/>
      <c r="IP475" s="71"/>
      <c r="IQ475" s="71"/>
      <c r="IR475" s="71"/>
      <c r="IS475" s="71"/>
      <c r="IT475" s="71"/>
      <c r="IU475" s="71"/>
      <c r="IV475" s="71"/>
      <c r="IW475" s="71"/>
      <c r="IX475" s="71"/>
      <c r="IY475" s="71"/>
      <c r="IZ475" s="71"/>
      <c r="JA475" s="71"/>
      <c r="JB475" s="71"/>
      <c r="JC475" s="71"/>
      <c r="JD475" s="71"/>
      <c r="JE475" s="71"/>
      <c r="JF475" s="71"/>
      <c r="JG475" s="71"/>
      <c r="JH475" s="71"/>
      <c r="JI475" s="71"/>
      <c r="JJ475" s="71"/>
      <c r="JK475" s="71"/>
      <c r="JL475" s="71"/>
      <c r="JM475" s="71"/>
    </row>
    <row r="476" spans="1:273" s="44" customFormat="1" ht="22.5" customHeight="1" x14ac:dyDescent="0.25">
      <c r="A476" s="26">
        <v>470</v>
      </c>
      <c r="B476" s="40" t="s">
        <v>747</v>
      </c>
      <c r="C476" s="26" t="s">
        <v>917</v>
      </c>
      <c r="D476" s="40" t="s">
        <v>272</v>
      </c>
      <c r="E476" s="40" t="s">
        <v>151</v>
      </c>
      <c r="F476" s="45" t="s">
        <v>926</v>
      </c>
      <c r="G476" s="11">
        <v>70000</v>
      </c>
      <c r="H476" s="42">
        <v>5368.48</v>
      </c>
      <c r="I476" s="11">
        <v>25</v>
      </c>
      <c r="J476" s="43">
        <v>2009</v>
      </c>
      <c r="K476" s="29">
        <f t="shared" si="61"/>
        <v>4970</v>
      </c>
      <c r="L476" s="19">
        <f t="shared" si="62"/>
        <v>770.00000000000011</v>
      </c>
      <c r="M476" s="35">
        <v>2128</v>
      </c>
      <c r="N476" s="11">
        <f t="shared" si="63"/>
        <v>4963</v>
      </c>
      <c r="O476" s="11"/>
      <c r="P476" s="11">
        <f t="shared" si="64"/>
        <v>4137</v>
      </c>
      <c r="Q476" s="11">
        <f t="shared" si="65"/>
        <v>9530.48</v>
      </c>
      <c r="R476" s="11">
        <f t="shared" si="66"/>
        <v>10703</v>
      </c>
      <c r="S476" s="107">
        <f t="shared" si="60"/>
        <v>60469.520000000004</v>
      </c>
      <c r="T476" s="20" t="s">
        <v>45</v>
      </c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  <c r="BA476" s="71"/>
      <c r="BB476" s="71"/>
      <c r="BC476" s="71"/>
      <c r="BD476" s="71"/>
      <c r="BE476" s="71"/>
      <c r="BF476" s="71"/>
      <c r="BG476" s="71"/>
      <c r="BH476" s="71"/>
      <c r="BI476" s="71"/>
      <c r="BJ476" s="71"/>
      <c r="BK476" s="71"/>
      <c r="BL476" s="71"/>
      <c r="BM476" s="71"/>
      <c r="BN476" s="71"/>
      <c r="BO476" s="71"/>
      <c r="BP476" s="71"/>
      <c r="BQ476" s="71"/>
      <c r="BR476" s="71"/>
      <c r="BS476" s="71"/>
      <c r="BT476" s="71"/>
      <c r="BU476" s="71"/>
      <c r="BV476" s="71"/>
      <c r="BW476" s="71"/>
      <c r="BX476" s="71"/>
      <c r="BY476" s="71"/>
      <c r="BZ476" s="71"/>
      <c r="CA476" s="71"/>
      <c r="CB476" s="71"/>
      <c r="CC476" s="71"/>
      <c r="CD476" s="71"/>
      <c r="CE476" s="71"/>
      <c r="CF476" s="71"/>
      <c r="CG476" s="71"/>
      <c r="CH476" s="71"/>
      <c r="CI476" s="71"/>
      <c r="CJ476" s="71"/>
      <c r="CK476" s="71"/>
      <c r="CL476" s="71"/>
      <c r="CM476" s="71"/>
      <c r="CN476" s="71"/>
      <c r="CO476" s="71"/>
      <c r="CP476" s="71"/>
      <c r="CQ476" s="71"/>
      <c r="CR476" s="71"/>
      <c r="CS476" s="71"/>
      <c r="CT476" s="71"/>
      <c r="CU476" s="71"/>
      <c r="CV476" s="71"/>
      <c r="CW476" s="71"/>
      <c r="CX476" s="71"/>
      <c r="CY476" s="71"/>
      <c r="CZ476" s="71"/>
      <c r="DA476" s="71"/>
      <c r="DB476" s="71"/>
      <c r="DC476" s="71"/>
      <c r="DD476" s="71"/>
      <c r="DE476" s="71"/>
      <c r="DF476" s="71"/>
      <c r="DG476" s="71"/>
      <c r="DH476" s="71"/>
      <c r="DI476" s="71"/>
      <c r="DJ476" s="71"/>
      <c r="DK476" s="71"/>
      <c r="DL476" s="71"/>
      <c r="DM476" s="71"/>
      <c r="DN476" s="71"/>
      <c r="DO476" s="71"/>
      <c r="DP476" s="71"/>
      <c r="DQ476" s="71"/>
      <c r="DR476" s="71"/>
      <c r="DS476" s="71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  <c r="HG476" s="71"/>
      <c r="HH476" s="71"/>
      <c r="HI476" s="71"/>
      <c r="HJ476" s="71"/>
      <c r="HK476" s="71"/>
      <c r="HL476" s="71"/>
      <c r="HM476" s="71"/>
      <c r="HN476" s="71"/>
      <c r="HO476" s="71"/>
      <c r="HP476" s="71"/>
      <c r="HQ476" s="71"/>
      <c r="HR476" s="71"/>
      <c r="HS476" s="71"/>
      <c r="HT476" s="71"/>
      <c r="HU476" s="71"/>
      <c r="HV476" s="71"/>
      <c r="HW476" s="71"/>
      <c r="HX476" s="71"/>
      <c r="HY476" s="71"/>
      <c r="HZ476" s="71"/>
      <c r="IA476" s="71"/>
      <c r="IB476" s="71"/>
      <c r="IC476" s="71"/>
      <c r="ID476" s="71"/>
      <c r="IE476" s="71"/>
      <c r="IF476" s="71"/>
      <c r="IG476" s="71"/>
      <c r="IH476" s="71"/>
      <c r="II476" s="71"/>
      <c r="IJ476" s="71"/>
      <c r="IK476" s="71"/>
      <c r="IL476" s="71"/>
      <c r="IM476" s="71"/>
      <c r="IN476" s="71"/>
      <c r="IO476" s="71"/>
      <c r="IP476" s="71"/>
      <c r="IQ476" s="71"/>
      <c r="IR476" s="71"/>
      <c r="IS476" s="71"/>
      <c r="IT476" s="71"/>
      <c r="IU476" s="71"/>
      <c r="IV476" s="71"/>
      <c r="IW476" s="71"/>
      <c r="IX476" s="71"/>
      <c r="IY476" s="71"/>
      <c r="IZ476" s="71"/>
      <c r="JA476" s="71"/>
      <c r="JB476" s="71"/>
      <c r="JC476" s="71"/>
      <c r="JD476" s="71"/>
      <c r="JE476" s="71"/>
      <c r="JF476" s="71"/>
      <c r="JG476" s="71"/>
      <c r="JH476" s="71"/>
      <c r="JI476" s="71"/>
      <c r="JJ476" s="71"/>
      <c r="JK476" s="71"/>
      <c r="JL476" s="71"/>
      <c r="JM476" s="71"/>
    </row>
    <row r="477" spans="1:273" s="44" customFormat="1" ht="22.5" customHeight="1" x14ac:dyDescent="0.25">
      <c r="A477" s="26">
        <v>471</v>
      </c>
      <c r="B477" s="40" t="s">
        <v>757</v>
      </c>
      <c r="C477" s="26" t="s">
        <v>918</v>
      </c>
      <c r="D477" s="40" t="s">
        <v>272</v>
      </c>
      <c r="E477" s="40" t="s">
        <v>151</v>
      </c>
      <c r="F477" s="45" t="s">
        <v>926</v>
      </c>
      <c r="G477" s="11">
        <v>70000</v>
      </c>
      <c r="H477" s="42">
        <v>5368.48</v>
      </c>
      <c r="I477" s="11">
        <v>25</v>
      </c>
      <c r="J477" s="43">
        <v>2009</v>
      </c>
      <c r="K477" s="29">
        <f t="shared" si="61"/>
        <v>4970</v>
      </c>
      <c r="L477" s="19">
        <f t="shared" si="62"/>
        <v>770.00000000000011</v>
      </c>
      <c r="M477" s="35">
        <v>2128</v>
      </c>
      <c r="N477" s="11">
        <f t="shared" si="63"/>
        <v>4963</v>
      </c>
      <c r="O477" s="11"/>
      <c r="P477" s="11">
        <f t="shared" si="64"/>
        <v>4137</v>
      </c>
      <c r="Q477" s="11">
        <f t="shared" si="65"/>
        <v>9530.48</v>
      </c>
      <c r="R477" s="11">
        <f t="shared" si="66"/>
        <v>10703</v>
      </c>
      <c r="S477" s="107">
        <f t="shared" si="60"/>
        <v>60469.520000000004</v>
      </c>
      <c r="T477" s="20" t="s">
        <v>45</v>
      </c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  <c r="BA477" s="71"/>
      <c r="BB477" s="71"/>
      <c r="BC477" s="71"/>
      <c r="BD477" s="71"/>
      <c r="BE477" s="71"/>
      <c r="BF477" s="71"/>
      <c r="BG477" s="71"/>
      <c r="BH477" s="71"/>
      <c r="BI477" s="71"/>
      <c r="BJ477" s="71"/>
      <c r="BK477" s="71"/>
      <c r="BL477" s="71"/>
      <c r="BM477" s="71"/>
      <c r="BN477" s="71"/>
      <c r="BO477" s="71"/>
      <c r="BP477" s="71"/>
      <c r="BQ477" s="71"/>
      <c r="BR477" s="71"/>
      <c r="BS477" s="71"/>
      <c r="BT477" s="71"/>
      <c r="BU477" s="71"/>
      <c r="BV477" s="71"/>
      <c r="BW477" s="71"/>
      <c r="BX477" s="71"/>
      <c r="BY477" s="71"/>
      <c r="BZ477" s="71"/>
      <c r="CA477" s="71"/>
      <c r="CB477" s="71"/>
      <c r="CC477" s="71"/>
      <c r="CD477" s="71"/>
      <c r="CE477" s="71"/>
      <c r="CF477" s="71"/>
      <c r="CG477" s="71"/>
      <c r="CH477" s="71"/>
      <c r="CI477" s="71"/>
      <c r="CJ477" s="71"/>
      <c r="CK477" s="71"/>
      <c r="CL477" s="71"/>
      <c r="CM477" s="71"/>
      <c r="CN477" s="71"/>
      <c r="CO477" s="71"/>
      <c r="CP477" s="71"/>
      <c r="CQ477" s="71"/>
      <c r="CR477" s="71"/>
      <c r="CS477" s="71"/>
      <c r="CT477" s="71"/>
      <c r="CU477" s="71"/>
      <c r="CV477" s="71"/>
      <c r="CW477" s="71"/>
      <c r="CX477" s="71"/>
      <c r="CY477" s="71"/>
      <c r="CZ477" s="71"/>
      <c r="DA477" s="71"/>
      <c r="DB477" s="71"/>
      <c r="DC477" s="71"/>
      <c r="DD477" s="71"/>
      <c r="DE477" s="71"/>
      <c r="DF477" s="71"/>
      <c r="DG477" s="71"/>
      <c r="DH477" s="71"/>
      <c r="DI477" s="71"/>
      <c r="DJ477" s="71"/>
      <c r="DK477" s="71"/>
      <c r="DL477" s="71"/>
      <c r="DM477" s="71"/>
      <c r="DN477" s="71"/>
      <c r="DO477" s="71"/>
      <c r="DP477" s="71"/>
      <c r="DQ477" s="71"/>
      <c r="DR477" s="71"/>
      <c r="DS477" s="71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1"/>
      <c r="FM477" s="71"/>
      <c r="FN477" s="71"/>
      <c r="FO477" s="71"/>
      <c r="FP477" s="71"/>
      <c r="FQ477" s="71"/>
      <c r="FR477" s="71"/>
      <c r="FS477" s="71"/>
      <c r="FT477" s="71"/>
      <c r="FU477" s="71"/>
      <c r="FV477" s="71"/>
      <c r="FW477" s="71"/>
      <c r="FX477" s="71"/>
      <c r="FY477" s="71"/>
      <c r="FZ477" s="71"/>
      <c r="GA477" s="71"/>
      <c r="GB477" s="71"/>
      <c r="GC477" s="71"/>
      <c r="GD477" s="71"/>
      <c r="GE477" s="71"/>
      <c r="GF477" s="71"/>
      <c r="GG477" s="71"/>
      <c r="GH477" s="71"/>
      <c r="GI477" s="71"/>
      <c r="GJ477" s="71"/>
      <c r="GK477" s="71"/>
      <c r="GL477" s="71"/>
      <c r="GM477" s="71"/>
      <c r="GN477" s="71"/>
      <c r="GO477" s="71"/>
      <c r="GP477" s="71"/>
      <c r="GQ477" s="71"/>
      <c r="GR477" s="71"/>
      <c r="GS477" s="71"/>
      <c r="GT477" s="71"/>
      <c r="GU477" s="71"/>
      <c r="GV477" s="71"/>
      <c r="GW477" s="71"/>
      <c r="GX477" s="71"/>
      <c r="GY477" s="71"/>
      <c r="GZ477" s="71"/>
      <c r="HA477" s="71"/>
      <c r="HB477" s="71"/>
      <c r="HC477" s="71"/>
      <c r="HD477" s="71"/>
      <c r="HE477" s="71"/>
      <c r="HF477" s="71"/>
      <c r="HG477" s="71"/>
      <c r="HH477" s="71"/>
      <c r="HI477" s="71"/>
      <c r="HJ477" s="71"/>
      <c r="HK477" s="71"/>
      <c r="HL477" s="71"/>
      <c r="HM477" s="71"/>
      <c r="HN477" s="71"/>
      <c r="HO477" s="71"/>
      <c r="HP477" s="71"/>
      <c r="HQ477" s="71"/>
      <c r="HR477" s="71"/>
      <c r="HS477" s="71"/>
      <c r="HT477" s="71"/>
      <c r="HU477" s="71"/>
      <c r="HV477" s="71"/>
      <c r="HW477" s="71"/>
      <c r="HX477" s="71"/>
      <c r="HY477" s="71"/>
      <c r="HZ477" s="71"/>
      <c r="IA477" s="71"/>
      <c r="IB477" s="71"/>
      <c r="IC477" s="71"/>
      <c r="ID477" s="71"/>
      <c r="IE477" s="71"/>
      <c r="IF477" s="71"/>
      <c r="IG477" s="71"/>
      <c r="IH477" s="71"/>
      <c r="II477" s="71"/>
      <c r="IJ477" s="71"/>
      <c r="IK477" s="71"/>
      <c r="IL477" s="71"/>
      <c r="IM477" s="71"/>
      <c r="IN477" s="71"/>
      <c r="IO477" s="71"/>
      <c r="IP477" s="71"/>
      <c r="IQ477" s="71"/>
      <c r="IR477" s="71"/>
      <c r="IS477" s="71"/>
      <c r="IT477" s="71"/>
      <c r="IU477" s="71"/>
      <c r="IV477" s="71"/>
      <c r="IW477" s="71"/>
      <c r="IX477" s="71"/>
      <c r="IY477" s="71"/>
      <c r="IZ477" s="71"/>
      <c r="JA477" s="71"/>
      <c r="JB477" s="71"/>
      <c r="JC477" s="71"/>
      <c r="JD477" s="71"/>
      <c r="JE477" s="71"/>
      <c r="JF477" s="71"/>
      <c r="JG477" s="71"/>
      <c r="JH477" s="71"/>
      <c r="JI477" s="71"/>
      <c r="JJ477" s="71"/>
      <c r="JK477" s="71"/>
      <c r="JL477" s="71"/>
      <c r="JM477" s="71"/>
    </row>
    <row r="478" spans="1:273" s="44" customFormat="1" ht="22.5" customHeight="1" x14ac:dyDescent="0.25">
      <c r="A478" s="26">
        <v>472</v>
      </c>
      <c r="B478" s="40" t="s">
        <v>751</v>
      </c>
      <c r="C478" s="26" t="s">
        <v>917</v>
      </c>
      <c r="D478" s="40" t="s">
        <v>272</v>
      </c>
      <c r="E478" s="40" t="s">
        <v>97</v>
      </c>
      <c r="F478" s="45" t="s">
        <v>926</v>
      </c>
      <c r="G478" s="11">
        <v>50000</v>
      </c>
      <c r="H478" s="43">
        <v>1854</v>
      </c>
      <c r="I478" s="11">
        <v>25</v>
      </c>
      <c r="J478" s="43">
        <v>1435</v>
      </c>
      <c r="K478" s="29">
        <f t="shared" si="61"/>
        <v>3549.9999999999995</v>
      </c>
      <c r="L478" s="19">
        <f t="shared" si="62"/>
        <v>550</v>
      </c>
      <c r="M478" s="35">
        <v>1520</v>
      </c>
      <c r="N478" s="11">
        <f t="shared" si="63"/>
        <v>3545.0000000000005</v>
      </c>
      <c r="O478" s="11"/>
      <c r="P478" s="11">
        <f t="shared" si="64"/>
        <v>2955</v>
      </c>
      <c r="Q478" s="11">
        <f t="shared" si="65"/>
        <v>4834</v>
      </c>
      <c r="R478" s="11">
        <f t="shared" si="66"/>
        <v>7645</v>
      </c>
      <c r="S478" s="107">
        <f t="shared" si="60"/>
        <v>45166</v>
      </c>
      <c r="T478" s="20" t="s">
        <v>45</v>
      </c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  <c r="BA478" s="71"/>
      <c r="BB478" s="71"/>
      <c r="BC478" s="71"/>
      <c r="BD478" s="71"/>
      <c r="BE478" s="71"/>
      <c r="BF478" s="71"/>
      <c r="BG478" s="71"/>
      <c r="BH478" s="71"/>
      <c r="BI478" s="71"/>
      <c r="BJ478" s="71"/>
      <c r="BK478" s="71"/>
      <c r="BL478" s="71"/>
      <c r="BM478" s="71"/>
      <c r="BN478" s="71"/>
      <c r="BO478" s="71"/>
      <c r="BP478" s="71"/>
      <c r="BQ478" s="71"/>
      <c r="BR478" s="71"/>
      <c r="BS478" s="71"/>
      <c r="BT478" s="71"/>
      <c r="BU478" s="71"/>
      <c r="BV478" s="71"/>
      <c r="BW478" s="71"/>
      <c r="BX478" s="71"/>
      <c r="BY478" s="71"/>
      <c r="BZ478" s="71"/>
      <c r="CA478" s="71"/>
      <c r="CB478" s="71"/>
      <c r="CC478" s="71"/>
      <c r="CD478" s="71"/>
      <c r="CE478" s="71"/>
      <c r="CF478" s="71"/>
      <c r="CG478" s="71"/>
      <c r="CH478" s="71"/>
      <c r="CI478" s="71"/>
      <c r="CJ478" s="71"/>
      <c r="CK478" s="71"/>
      <c r="CL478" s="71"/>
      <c r="CM478" s="71"/>
      <c r="CN478" s="71"/>
      <c r="CO478" s="71"/>
      <c r="CP478" s="71"/>
      <c r="CQ478" s="71"/>
      <c r="CR478" s="71"/>
      <c r="CS478" s="71"/>
      <c r="CT478" s="71"/>
      <c r="CU478" s="71"/>
      <c r="CV478" s="71"/>
      <c r="CW478" s="71"/>
      <c r="CX478" s="71"/>
      <c r="CY478" s="71"/>
      <c r="CZ478" s="71"/>
      <c r="DA478" s="71"/>
      <c r="DB478" s="71"/>
      <c r="DC478" s="71"/>
      <c r="DD478" s="71"/>
      <c r="DE478" s="71"/>
      <c r="DF478" s="71"/>
      <c r="DG478" s="71"/>
      <c r="DH478" s="71"/>
      <c r="DI478" s="71"/>
      <c r="DJ478" s="71"/>
      <c r="DK478" s="71"/>
      <c r="DL478" s="71"/>
      <c r="DM478" s="71"/>
      <c r="DN478" s="71"/>
      <c r="DO478" s="71"/>
      <c r="DP478" s="71"/>
      <c r="DQ478" s="71"/>
      <c r="DR478" s="71"/>
      <c r="DS478" s="71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1"/>
      <c r="FB478" s="71"/>
      <c r="FC478" s="71"/>
      <c r="FD478" s="71"/>
      <c r="FE478" s="71"/>
      <c r="FF478" s="71"/>
      <c r="FG478" s="71"/>
      <c r="FH478" s="71"/>
      <c r="FI478" s="71"/>
      <c r="FJ478" s="71"/>
      <c r="FK478" s="71"/>
      <c r="FL478" s="71"/>
      <c r="FM478" s="71"/>
      <c r="FN478" s="71"/>
      <c r="FO478" s="71"/>
      <c r="FP478" s="71"/>
      <c r="FQ478" s="71"/>
      <c r="FR478" s="71"/>
      <c r="FS478" s="71"/>
      <c r="FT478" s="71"/>
      <c r="FU478" s="71"/>
      <c r="FV478" s="71"/>
      <c r="FW478" s="71"/>
      <c r="FX478" s="71"/>
      <c r="FY478" s="71"/>
      <c r="FZ478" s="71"/>
      <c r="GA478" s="71"/>
      <c r="GB478" s="71"/>
      <c r="GC478" s="71"/>
      <c r="GD478" s="71"/>
      <c r="GE478" s="71"/>
      <c r="GF478" s="71"/>
      <c r="GG478" s="71"/>
      <c r="GH478" s="71"/>
      <c r="GI478" s="71"/>
      <c r="GJ478" s="71"/>
      <c r="GK478" s="71"/>
      <c r="GL478" s="71"/>
      <c r="GM478" s="71"/>
      <c r="GN478" s="71"/>
      <c r="GO478" s="71"/>
      <c r="GP478" s="71"/>
      <c r="GQ478" s="71"/>
      <c r="GR478" s="71"/>
      <c r="GS478" s="71"/>
      <c r="GT478" s="71"/>
      <c r="GU478" s="71"/>
      <c r="GV478" s="71"/>
      <c r="GW478" s="71"/>
      <c r="GX478" s="71"/>
      <c r="GY478" s="71"/>
      <c r="GZ478" s="71"/>
      <c r="HA478" s="71"/>
      <c r="HB478" s="71"/>
      <c r="HC478" s="71"/>
      <c r="HD478" s="71"/>
      <c r="HE478" s="71"/>
      <c r="HF478" s="71"/>
      <c r="HG478" s="71"/>
      <c r="HH478" s="71"/>
      <c r="HI478" s="71"/>
      <c r="HJ478" s="71"/>
      <c r="HK478" s="71"/>
      <c r="HL478" s="71"/>
      <c r="HM478" s="71"/>
      <c r="HN478" s="71"/>
      <c r="HO478" s="71"/>
      <c r="HP478" s="71"/>
      <c r="HQ478" s="71"/>
      <c r="HR478" s="71"/>
      <c r="HS478" s="71"/>
      <c r="HT478" s="71"/>
      <c r="HU478" s="71"/>
      <c r="HV478" s="71"/>
      <c r="HW478" s="71"/>
      <c r="HX478" s="71"/>
      <c r="HY478" s="71"/>
      <c r="HZ478" s="71"/>
      <c r="IA478" s="71"/>
      <c r="IB478" s="71"/>
      <c r="IC478" s="71"/>
      <c r="ID478" s="71"/>
      <c r="IE478" s="71"/>
      <c r="IF478" s="71"/>
      <c r="IG478" s="71"/>
      <c r="IH478" s="71"/>
      <c r="II478" s="71"/>
      <c r="IJ478" s="71"/>
      <c r="IK478" s="71"/>
      <c r="IL478" s="71"/>
      <c r="IM478" s="71"/>
      <c r="IN478" s="71"/>
      <c r="IO478" s="71"/>
      <c r="IP478" s="71"/>
      <c r="IQ478" s="71"/>
      <c r="IR478" s="71"/>
      <c r="IS478" s="71"/>
      <c r="IT478" s="71"/>
      <c r="IU478" s="71"/>
      <c r="IV478" s="71"/>
      <c r="IW478" s="71"/>
      <c r="IX478" s="71"/>
      <c r="IY478" s="71"/>
      <c r="IZ478" s="71"/>
      <c r="JA478" s="71"/>
      <c r="JB478" s="71"/>
      <c r="JC478" s="71"/>
      <c r="JD478" s="71"/>
      <c r="JE478" s="71"/>
      <c r="JF478" s="71"/>
      <c r="JG478" s="71"/>
      <c r="JH478" s="71"/>
      <c r="JI478" s="71"/>
      <c r="JJ478" s="71"/>
      <c r="JK478" s="71"/>
      <c r="JL478" s="71"/>
      <c r="JM478" s="71"/>
    </row>
    <row r="479" spans="1:273" s="44" customFormat="1" ht="22.5" customHeight="1" x14ac:dyDescent="0.25">
      <c r="A479" s="26">
        <v>473</v>
      </c>
      <c r="B479" s="40" t="s">
        <v>750</v>
      </c>
      <c r="C479" s="26" t="s">
        <v>917</v>
      </c>
      <c r="D479" s="40" t="s">
        <v>272</v>
      </c>
      <c r="E479" s="40" t="s">
        <v>175</v>
      </c>
      <c r="F479" s="45" t="s">
        <v>926</v>
      </c>
      <c r="G479" s="11">
        <v>45000</v>
      </c>
      <c r="H479" s="43">
        <v>1148.33</v>
      </c>
      <c r="I479" s="11">
        <v>25</v>
      </c>
      <c r="J479" s="43">
        <v>1291.5</v>
      </c>
      <c r="K479" s="29">
        <f t="shared" si="61"/>
        <v>3194.9999999999995</v>
      </c>
      <c r="L479" s="19">
        <f t="shared" si="62"/>
        <v>495.00000000000006</v>
      </c>
      <c r="M479" s="35">
        <v>1368</v>
      </c>
      <c r="N479" s="11">
        <f t="shared" si="63"/>
        <v>3190.5</v>
      </c>
      <c r="O479" s="11"/>
      <c r="P479" s="11">
        <f t="shared" si="64"/>
        <v>2659.5</v>
      </c>
      <c r="Q479" s="11">
        <f t="shared" si="65"/>
        <v>3832.83</v>
      </c>
      <c r="R479" s="11">
        <f t="shared" si="66"/>
        <v>6880.5</v>
      </c>
      <c r="S479" s="107">
        <f t="shared" si="60"/>
        <v>41167.17</v>
      </c>
      <c r="T479" s="20" t="s">
        <v>45</v>
      </c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  <c r="BA479" s="71"/>
      <c r="BB479" s="71"/>
      <c r="BC479" s="71"/>
      <c r="BD479" s="71"/>
      <c r="BE479" s="71"/>
      <c r="BF479" s="71"/>
      <c r="BG479" s="71"/>
      <c r="BH479" s="71"/>
      <c r="BI479" s="71"/>
      <c r="BJ479" s="71"/>
      <c r="BK479" s="71"/>
      <c r="BL479" s="71"/>
      <c r="BM479" s="71"/>
      <c r="BN479" s="71"/>
      <c r="BO479" s="71"/>
      <c r="BP479" s="71"/>
      <c r="BQ479" s="71"/>
      <c r="BR479" s="71"/>
      <c r="BS479" s="71"/>
      <c r="BT479" s="71"/>
      <c r="BU479" s="71"/>
      <c r="BV479" s="71"/>
      <c r="BW479" s="71"/>
      <c r="BX479" s="71"/>
      <c r="BY479" s="71"/>
      <c r="BZ479" s="71"/>
      <c r="CA479" s="71"/>
      <c r="CB479" s="71"/>
      <c r="CC479" s="71"/>
      <c r="CD479" s="71"/>
      <c r="CE479" s="71"/>
      <c r="CF479" s="71"/>
      <c r="CG479" s="71"/>
      <c r="CH479" s="71"/>
      <c r="CI479" s="71"/>
      <c r="CJ479" s="71"/>
      <c r="CK479" s="71"/>
      <c r="CL479" s="71"/>
      <c r="CM479" s="71"/>
      <c r="CN479" s="71"/>
      <c r="CO479" s="71"/>
      <c r="CP479" s="71"/>
      <c r="CQ479" s="71"/>
      <c r="CR479" s="71"/>
      <c r="CS479" s="71"/>
      <c r="CT479" s="71"/>
      <c r="CU479" s="71"/>
      <c r="CV479" s="71"/>
      <c r="CW479" s="71"/>
      <c r="CX479" s="71"/>
      <c r="CY479" s="71"/>
      <c r="CZ479" s="71"/>
      <c r="DA479" s="71"/>
      <c r="DB479" s="71"/>
      <c r="DC479" s="71"/>
      <c r="DD479" s="71"/>
      <c r="DE479" s="71"/>
      <c r="DF479" s="71"/>
      <c r="DG479" s="71"/>
      <c r="DH479" s="71"/>
      <c r="DI479" s="71"/>
      <c r="DJ479" s="71"/>
      <c r="DK479" s="71"/>
      <c r="DL479" s="71"/>
      <c r="DM479" s="71"/>
      <c r="DN479" s="71"/>
      <c r="DO479" s="71"/>
      <c r="DP479" s="71"/>
      <c r="DQ479" s="71"/>
      <c r="DR479" s="71"/>
      <c r="DS479" s="71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  <c r="HF479" s="71"/>
      <c r="HG479" s="71"/>
      <c r="HH479" s="71"/>
      <c r="HI479" s="71"/>
      <c r="HJ479" s="71"/>
      <c r="HK479" s="71"/>
      <c r="HL479" s="71"/>
      <c r="HM479" s="71"/>
      <c r="HN479" s="71"/>
      <c r="HO479" s="71"/>
      <c r="HP479" s="71"/>
      <c r="HQ479" s="71"/>
      <c r="HR479" s="71"/>
      <c r="HS479" s="71"/>
      <c r="HT479" s="71"/>
      <c r="HU479" s="71"/>
      <c r="HV479" s="71"/>
      <c r="HW479" s="71"/>
      <c r="HX479" s="71"/>
      <c r="HY479" s="71"/>
      <c r="HZ479" s="71"/>
      <c r="IA479" s="71"/>
      <c r="IB479" s="71"/>
      <c r="IC479" s="71"/>
      <c r="ID479" s="71"/>
      <c r="IE479" s="71"/>
      <c r="IF479" s="71"/>
      <c r="IG479" s="71"/>
      <c r="IH479" s="71"/>
      <c r="II479" s="71"/>
      <c r="IJ479" s="71"/>
      <c r="IK479" s="71"/>
      <c r="IL479" s="71"/>
      <c r="IM479" s="71"/>
      <c r="IN479" s="71"/>
      <c r="IO479" s="71"/>
      <c r="IP479" s="71"/>
      <c r="IQ479" s="71"/>
      <c r="IR479" s="71"/>
      <c r="IS479" s="71"/>
      <c r="IT479" s="71"/>
      <c r="IU479" s="71"/>
      <c r="IV479" s="71"/>
      <c r="IW479" s="71"/>
      <c r="IX479" s="71"/>
      <c r="IY479" s="71"/>
      <c r="IZ479" s="71"/>
      <c r="JA479" s="71"/>
      <c r="JB479" s="71"/>
      <c r="JC479" s="71"/>
      <c r="JD479" s="71"/>
      <c r="JE479" s="71"/>
      <c r="JF479" s="71"/>
      <c r="JG479" s="71"/>
      <c r="JH479" s="71"/>
      <c r="JI479" s="71"/>
      <c r="JJ479" s="71"/>
      <c r="JK479" s="71"/>
      <c r="JL479" s="71"/>
      <c r="JM479" s="71"/>
    </row>
    <row r="480" spans="1:273" s="44" customFormat="1" ht="22.5" customHeight="1" x14ac:dyDescent="0.25">
      <c r="A480" s="26">
        <v>474</v>
      </c>
      <c r="B480" s="40" t="s">
        <v>752</v>
      </c>
      <c r="C480" s="26" t="s">
        <v>918</v>
      </c>
      <c r="D480" s="40" t="s">
        <v>272</v>
      </c>
      <c r="E480" s="40" t="s">
        <v>175</v>
      </c>
      <c r="F480" s="45" t="s">
        <v>926</v>
      </c>
      <c r="G480" s="11">
        <v>45000</v>
      </c>
      <c r="H480" s="43">
        <v>1148.33</v>
      </c>
      <c r="I480" s="11">
        <v>25</v>
      </c>
      <c r="J480" s="43">
        <v>1291.5</v>
      </c>
      <c r="K480" s="29">
        <f t="shared" si="61"/>
        <v>3194.9999999999995</v>
      </c>
      <c r="L480" s="19">
        <f t="shared" si="62"/>
        <v>495.00000000000006</v>
      </c>
      <c r="M480" s="35">
        <v>1368</v>
      </c>
      <c r="N480" s="11">
        <f t="shared" si="63"/>
        <v>3190.5</v>
      </c>
      <c r="O480" s="11"/>
      <c r="P480" s="11">
        <f t="shared" si="64"/>
        <v>2659.5</v>
      </c>
      <c r="Q480" s="11">
        <f t="shared" si="65"/>
        <v>3832.83</v>
      </c>
      <c r="R480" s="11">
        <f t="shared" si="66"/>
        <v>6880.5</v>
      </c>
      <c r="S480" s="107">
        <f t="shared" si="60"/>
        <v>41167.17</v>
      </c>
      <c r="T480" s="20" t="s">
        <v>45</v>
      </c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  <c r="BA480" s="71"/>
      <c r="BB480" s="71"/>
      <c r="BC480" s="71"/>
      <c r="BD480" s="71"/>
      <c r="BE480" s="71"/>
      <c r="BF480" s="71"/>
      <c r="BG480" s="71"/>
      <c r="BH480" s="71"/>
      <c r="BI480" s="71"/>
      <c r="BJ480" s="71"/>
      <c r="BK480" s="71"/>
      <c r="BL480" s="71"/>
      <c r="BM480" s="71"/>
      <c r="BN480" s="71"/>
      <c r="BO480" s="71"/>
      <c r="BP480" s="71"/>
      <c r="BQ480" s="71"/>
      <c r="BR480" s="71"/>
      <c r="BS480" s="71"/>
      <c r="BT480" s="71"/>
      <c r="BU480" s="71"/>
      <c r="BV480" s="71"/>
      <c r="BW480" s="71"/>
      <c r="BX480" s="71"/>
      <c r="BY480" s="71"/>
      <c r="BZ480" s="71"/>
      <c r="CA480" s="71"/>
      <c r="CB480" s="71"/>
      <c r="CC480" s="71"/>
      <c r="CD480" s="71"/>
      <c r="CE480" s="71"/>
      <c r="CF480" s="71"/>
      <c r="CG480" s="71"/>
      <c r="CH480" s="71"/>
      <c r="CI480" s="71"/>
      <c r="CJ480" s="71"/>
      <c r="CK480" s="71"/>
      <c r="CL480" s="71"/>
      <c r="CM480" s="71"/>
      <c r="CN480" s="71"/>
      <c r="CO480" s="71"/>
      <c r="CP480" s="71"/>
      <c r="CQ480" s="71"/>
      <c r="CR480" s="71"/>
      <c r="CS480" s="71"/>
      <c r="CT480" s="71"/>
      <c r="CU480" s="71"/>
      <c r="CV480" s="71"/>
      <c r="CW480" s="71"/>
      <c r="CX480" s="71"/>
      <c r="CY480" s="71"/>
      <c r="CZ480" s="71"/>
      <c r="DA480" s="71"/>
      <c r="DB480" s="71"/>
      <c r="DC480" s="71"/>
      <c r="DD480" s="71"/>
      <c r="DE480" s="71"/>
      <c r="DF480" s="71"/>
      <c r="DG480" s="71"/>
      <c r="DH480" s="71"/>
      <c r="DI480" s="71"/>
      <c r="DJ480" s="71"/>
      <c r="DK480" s="71"/>
      <c r="DL480" s="71"/>
      <c r="DM480" s="71"/>
      <c r="DN480" s="71"/>
      <c r="DO480" s="71"/>
      <c r="DP480" s="71"/>
      <c r="DQ480" s="71"/>
      <c r="DR480" s="71"/>
      <c r="DS480" s="71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  <c r="HF480" s="71"/>
      <c r="HG480" s="71"/>
      <c r="HH480" s="71"/>
      <c r="HI480" s="71"/>
      <c r="HJ480" s="71"/>
      <c r="HK480" s="71"/>
      <c r="HL480" s="71"/>
      <c r="HM480" s="71"/>
      <c r="HN480" s="71"/>
      <c r="HO480" s="71"/>
      <c r="HP480" s="71"/>
      <c r="HQ480" s="71"/>
      <c r="HR480" s="71"/>
      <c r="HS480" s="71"/>
      <c r="HT480" s="71"/>
      <c r="HU480" s="71"/>
      <c r="HV480" s="71"/>
      <c r="HW480" s="71"/>
      <c r="HX480" s="71"/>
      <c r="HY480" s="71"/>
      <c r="HZ480" s="71"/>
      <c r="IA480" s="71"/>
      <c r="IB480" s="71"/>
      <c r="IC480" s="71"/>
      <c r="ID480" s="71"/>
      <c r="IE480" s="71"/>
      <c r="IF480" s="71"/>
      <c r="IG480" s="71"/>
      <c r="IH480" s="71"/>
      <c r="II480" s="71"/>
      <c r="IJ480" s="71"/>
      <c r="IK480" s="71"/>
      <c r="IL480" s="71"/>
      <c r="IM480" s="71"/>
      <c r="IN480" s="71"/>
      <c r="IO480" s="71"/>
      <c r="IP480" s="71"/>
      <c r="IQ480" s="71"/>
      <c r="IR480" s="71"/>
      <c r="IS480" s="71"/>
      <c r="IT480" s="71"/>
      <c r="IU480" s="71"/>
      <c r="IV480" s="71"/>
      <c r="IW480" s="71"/>
      <c r="IX480" s="71"/>
      <c r="IY480" s="71"/>
      <c r="IZ480" s="71"/>
      <c r="JA480" s="71"/>
      <c r="JB480" s="71"/>
      <c r="JC480" s="71"/>
      <c r="JD480" s="71"/>
      <c r="JE480" s="71"/>
      <c r="JF480" s="71"/>
      <c r="JG480" s="71"/>
      <c r="JH480" s="71"/>
      <c r="JI480" s="71"/>
      <c r="JJ480" s="71"/>
      <c r="JK480" s="71"/>
      <c r="JL480" s="71"/>
      <c r="JM480" s="71"/>
    </row>
    <row r="481" spans="1:273" s="44" customFormat="1" ht="22.5" customHeight="1" x14ac:dyDescent="0.25">
      <c r="A481" s="26">
        <v>475</v>
      </c>
      <c r="B481" s="40" t="s">
        <v>753</v>
      </c>
      <c r="C481" s="26" t="s">
        <v>917</v>
      </c>
      <c r="D481" s="40" t="s">
        <v>272</v>
      </c>
      <c r="E481" s="40" t="s">
        <v>175</v>
      </c>
      <c r="F481" s="45" t="s">
        <v>926</v>
      </c>
      <c r="G481" s="11">
        <v>45000</v>
      </c>
      <c r="H481" s="43">
        <v>1148.33</v>
      </c>
      <c r="I481" s="11">
        <v>25</v>
      </c>
      <c r="J481" s="43">
        <v>1291.5</v>
      </c>
      <c r="K481" s="29">
        <f t="shared" si="61"/>
        <v>3194.9999999999995</v>
      </c>
      <c r="L481" s="19">
        <f t="shared" si="62"/>
        <v>495.00000000000006</v>
      </c>
      <c r="M481" s="35">
        <v>1368</v>
      </c>
      <c r="N481" s="11">
        <f t="shared" si="63"/>
        <v>3190.5</v>
      </c>
      <c r="O481" s="11"/>
      <c r="P481" s="11">
        <f t="shared" si="64"/>
        <v>2659.5</v>
      </c>
      <c r="Q481" s="11">
        <f t="shared" si="65"/>
        <v>3832.83</v>
      </c>
      <c r="R481" s="11">
        <f t="shared" si="66"/>
        <v>6880.5</v>
      </c>
      <c r="S481" s="107">
        <f t="shared" si="60"/>
        <v>41167.17</v>
      </c>
      <c r="T481" s="20" t="s">
        <v>45</v>
      </c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  <c r="BA481" s="71"/>
      <c r="BB481" s="71"/>
      <c r="BC481" s="71"/>
      <c r="BD481" s="71"/>
      <c r="BE481" s="71"/>
      <c r="BF481" s="71"/>
      <c r="BG481" s="71"/>
      <c r="BH481" s="71"/>
      <c r="BI481" s="71"/>
      <c r="BJ481" s="71"/>
      <c r="BK481" s="71"/>
      <c r="BL481" s="71"/>
      <c r="BM481" s="71"/>
      <c r="BN481" s="71"/>
      <c r="BO481" s="71"/>
      <c r="BP481" s="71"/>
      <c r="BQ481" s="71"/>
      <c r="BR481" s="71"/>
      <c r="BS481" s="71"/>
      <c r="BT481" s="71"/>
      <c r="BU481" s="71"/>
      <c r="BV481" s="71"/>
      <c r="BW481" s="71"/>
      <c r="BX481" s="71"/>
      <c r="BY481" s="71"/>
      <c r="BZ481" s="71"/>
      <c r="CA481" s="71"/>
      <c r="CB481" s="71"/>
      <c r="CC481" s="71"/>
      <c r="CD481" s="71"/>
      <c r="CE481" s="71"/>
      <c r="CF481" s="71"/>
      <c r="CG481" s="71"/>
      <c r="CH481" s="71"/>
      <c r="CI481" s="71"/>
      <c r="CJ481" s="71"/>
      <c r="CK481" s="71"/>
      <c r="CL481" s="71"/>
      <c r="CM481" s="71"/>
      <c r="CN481" s="71"/>
      <c r="CO481" s="71"/>
      <c r="CP481" s="71"/>
      <c r="CQ481" s="71"/>
      <c r="CR481" s="71"/>
      <c r="CS481" s="71"/>
      <c r="CT481" s="71"/>
      <c r="CU481" s="71"/>
      <c r="CV481" s="71"/>
      <c r="CW481" s="71"/>
      <c r="CX481" s="71"/>
      <c r="CY481" s="71"/>
      <c r="CZ481" s="71"/>
      <c r="DA481" s="71"/>
      <c r="DB481" s="71"/>
      <c r="DC481" s="71"/>
      <c r="DD481" s="71"/>
      <c r="DE481" s="71"/>
      <c r="DF481" s="71"/>
      <c r="DG481" s="71"/>
      <c r="DH481" s="71"/>
      <c r="DI481" s="71"/>
      <c r="DJ481" s="71"/>
      <c r="DK481" s="71"/>
      <c r="DL481" s="71"/>
      <c r="DM481" s="71"/>
      <c r="DN481" s="71"/>
      <c r="DO481" s="71"/>
      <c r="DP481" s="71"/>
      <c r="DQ481" s="71"/>
      <c r="DR481" s="71"/>
      <c r="DS481" s="71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  <c r="HF481" s="71"/>
      <c r="HG481" s="71"/>
      <c r="HH481" s="71"/>
      <c r="HI481" s="71"/>
      <c r="HJ481" s="71"/>
      <c r="HK481" s="71"/>
      <c r="HL481" s="71"/>
      <c r="HM481" s="71"/>
      <c r="HN481" s="71"/>
      <c r="HO481" s="71"/>
      <c r="HP481" s="71"/>
      <c r="HQ481" s="71"/>
      <c r="HR481" s="71"/>
      <c r="HS481" s="71"/>
      <c r="HT481" s="71"/>
      <c r="HU481" s="71"/>
      <c r="HV481" s="71"/>
      <c r="HW481" s="71"/>
      <c r="HX481" s="71"/>
      <c r="HY481" s="71"/>
      <c r="HZ481" s="71"/>
      <c r="IA481" s="71"/>
      <c r="IB481" s="71"/>
      <c r="IC481" s="71"/>
      <c r="ID481" s="71"/>
      <c r="IE481" s="71"/>
      <c r="IF481" s="71"/>
      <c r="IG481" s="71"/>
      <c r="IH481" s="71"/>
      <c r="II481" s="71"/>
      <c r="IJ481" s="71"/>
      <c r="IK481" s="71"/>
      <c r="IL481" s="71"/>
      <c r="IM481" s="71"/>
      <c r="IN481" s="71"/>
      <c r="IO481" s="71"/>
      <c r="IP481" s="71"/>
      <c r="IQ481" s="71"/>
      <c r="IR481" s="71"/>
      <c r="IS481" s="71"/>
      <c r="IT481" s="71"/>
      <c r="IU481" s="71"/>
      <c r="IV481" s="71"/>
      <c r="IW481" s="71"/>
      <c r="IX481" s="71"/>
      <c r="IY481" s="71"/>
      <c r="IZ481" s="71"/>
      <c r="JA481" s="71"/>
      <c r="JB481" s="71"/>
      <c r="JC481" s="71"/>
      <c r="JD481" s="71"/>
      <c r="JE481" s="71"/>
      <c r="JF481" s="71"/>
      <c r="JG481" s="71"/>
      <c r="JH481" s="71"/>
      <c r="JI481" s="71"/>
      <c r="JJ481" s="71"/>
      <c r="JK481" s="71"/>
      <c r="JL481" s="71"/>
      <c r="JM481" s="71"/>
    </row>
    <row r="482" spans="1:273" s="44" customFormat="1" ht="22.5" customHeight="1" x14ac:dyDescent="0.25">
      <c r="A482" s="26">
        <v>476</v>
      </c>
      <c r="B482" s="40" t="s">
        <v>754</v>
      </c>
      <c r="C482" s="26" t="s">
        <v>917</v>
      </c>
      <c r="D482" s="40" t="s">
        <v>272</v>
      </c>
      <c r="E482" s="40" t="s">
        <v>175</v>
      </c>
      <c r="F482" s="45" t="s">
        <v>926</v>
      </c>
      <c r="G482" s="11">
        <v>45000</v>
      </c>
      <c r="H482" s="43">
        <v>1148.33</v>
      </c>
      <c r="I482" s="11">
        <v>25</v>
      </c>
      <c r="J482" s="43">
        <v>1291.5</v>
      </c>
      <c r="K482" s="29">
        <f t="shared" si="61"/>
        <v>3194.9999999999995</v>
      </c>
      <c r="L482" s="19">
        <f t="shared" si="62"/>
        <v>495.00000000000006</v>
      </c>
      <c r="M482" s="35">
        <v>1368</v>
      </c>
      <c r="N482" s="11">
        <f t="shared" si="63"/>
        <v>3190.5</v>
      </c>
      <c r="O482" s="11"/>
      <c r="P482" s="11">
        <f t="shared" si="64"/>
        <v>2659.5</v>
      </c>
      <c r="Q482" s="11">
        <f t="shared" si="65"/>
        <v>3832.83</v>
      </c>
      <c r="R482" s="11">
        <f t="shared" si="66"/>
        <v>6880.5</v>
      </c>
      <c r="S482" s="107">
        <f t="shared" si="60"/>
        <v>41167.17</v>
      </c>
      <c r="T482" s="20" t="s">
        <v>45</v>
      </c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  <c r="BA482" s="71"/>
      <c r="BB482" s="71"/>
      <c r="BC482" s="71"/>
      <c r="BD482" s="71"/>
      <c r="BE482" s="71"/>
      <c r="BF482" s="71"/>
      <c r="BG482" s="71"/>
      <c r="BH482" s="71"/>
      <c r="BI482" s="71"/>
      <c r="BJ482" s="71"/>
      <c r="BK482" s="71"/>
      <c r="BL482" s="71"/>
      <c r="BM482" s="71"/>
      <c r="BN482" s="71"/>
      <c r="BO482" s="71"/>
      <c r="BP482" s="71"/>
      <c r="BQ482" s="71"/>
      <c r="BR482" s="71"/>
      <c r="BS482" s="71"/>
      <c r="BT482" s="71"/>
      <c r="BU482" s="71"/>
      <c r="BV482" s="71"/>
      <c r="BW482" s="71"/>
      <c r="BX482" s="71"/>
      <c r="BY482" s="71"/>
      <c r="BZ482" s="71"/>
      <c r="CA482" s="71"/>
      <c r="CB482" s="71"/>
      <c r="CC482" s="71"/>
      <c r="CD482" s="71"/>
      <c r="CE482" s="71"/>
      <c r="CF482" s="71"/>
      <c r="CG482" s="71"/>
      <c r="CH482" s="71"/>
      <c r="CI482" s="71"/>
      <c r="CJ482" s="71"/>
      <c r="CK482" s="71"/>
      <c r="CL482" s="71"/>
      <c r="CM482" s="71"/>
      <c r="CN482" s="71"/>
      <c r="CO482" s="71"/>
      <c r="CP482" s="71"/>
      <c r="CQ482" s="71"/>
      <c r="CR482" s="71"/>
      <c r="CS482" s="71"/>
      <c r="CT482" s="71"/>
      <c r="CU482" s="71"/>
      <c r="CV482" s="71"/>
      <c r="CW482" s="71"/>
      <c r="CX482" s="71"/>
      <c r="CY482" s="71"/>
      <c r="CZ482" s="71"/>
      <c r="DA482" s="71"/>
      <c r="DB482" s="71"/>
      <c r="DC482" s="71"/>
      <c r="DD482" s="71"/>
      <c r="DE482" s="71"/>
      <c r="DF482" s="71"/>
      <c r="DG482" s="71"/>
      <c r="DH482" s="71"/>
      <c r="DI482" s="71"/>
      <c r="DJ482" s="71"/>
      <c r="DK482" s="71"/>
      <c r="DL482" s="71"/>
      <c r="DM482" s="71"/>
      <c r="DN482" s="71"/>
      <c r="DO482" s="71"/>
      <c r="DP482" s="71"/>
      <c r="DQ482" s="71"/>
      <c r="DR482" s="71"/>
      <c r="DS482" s="71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  <c r="HF482" s="71"/>
      <c r="HG482" s="71"/>
      <c r="HH482" s="71"/>
      <c r="HI482" s="71"/>
      <c r="HJ482" s="71"/>
      <c r="HK482" s="71"/>
      <c r="HL482" s="71"/>
      <c r="HM482" s="71"/>
      <c r="HN482" s="71"/>
      <c r="HO482" s="71"/>
      <c r="HP482" s="71"/>
      <c r="HQ482" s="71"/>
      <c r="HR482" s="71"/>
      <c r="HS482" s="71"/>
      <c r="HT482" s="71"/>
      <c r="HU482" s="71"/>
      <c r="HV482" s="71"/>
      <c r="HW482" s="71"/>
      <c r="HX482" s="71"/>
      <c r="HY482" s="71"/>
      <c r="HZ482" s="71"/>
      <c r="IA482" s="71"/>
      <c r="IB482" s="71"/>
      <c r="IC482" s="71"/>
      <c r="ID482" s="71"/>
      <c r="IE482" s="71"/>
      <c r="IF482" s="71"/>
      <c r="IG482" s="71"/>
      <c r="IH482" s="71"/>
      <c r="II482" s="71"/>
      <c r="IJ482" s="71"/>
      <c r="IK482" s="71"/>
      <c r="IL482" s="71"/>
      <c r="IM482" s="71"/>
      <c r="IN482" s="71"/>
      <c r="IO482" s="71"/>
      <c r="IP482" s="71"/>
      <c r="IQ482" s="71"/>
      <c r="IR482" s="71"/>
      <c r="IS482" s="71"/>
      <c r="IT482" s="71"/>
      <c r="IU482" s="71"/>
      <c r="IV482" s="71"/>
      <c r="IW482" s="71"/>
      <c r="IX482" s="71"/>
      <c r="IY482" s="71"/>
      <c r="IZ482" s="71"/>
      <c r="JA482" s="71"/>
      <c r="JB482" s="71"/>
      <c r="JC482" s="71"/>
      <c r="JD482" s="71"/>
      <c r="JE482" s="71"/>
      <c r="JF482" s="71"/>
      <c r="JG482" s="71"/>
      <c r="JH482" s="71"/>
      <c r="JI482" s="71"/>
      <c r="JJ482" s="71"/>
      <c r="JK482" s="71"/>
      <c r="JL482" s="71"/>
      <c r="JM482" s="71"/>
    </row>
    <row r="483" spans="1:273" s="44" customFormat="1" ht="22.5" customHeight="1" x14ac:dyDescent="0.25">
      <c r="A483" s="26">
        <v>477</v>
      </c>
      <c r="B483" s="40" t="s">
        <v>810</v>
      </c>
      <c r="C483" s="26" t="s">
        <v>917</v>
      </c>
      <c r="D483" s="40" t="s">
        <v>272</v>
      </c>
      <c r="E483" s="40" t="s">
        <v>849</v>
      </c>
      <c r="F483" s="45" t="s">
        <v>926</v>
      </c>
      <c r="G483" s="11">
        <v>42000</v>
      </c>
      <c r="H483" s="46">
        <v>724.92</v>
      </c>
      <c r="I483" s="11">
        <v>25</v>
      </c>
      <c r="J483" s="43">
        <v>1205.4000000000001</v>
      </c>
      <c r="K483" s="29">
        <f t="shared" si="61"/>
        <v>2981.9999999999995</v>
      </c>
      <c r="L483" s="19">
        <f t="shared" si="62"/>
        <v>462.00000000000006</v>
      </c>
      <c r="M483" s="35">
        <v>1276.8</v>
      </c>
      <c r="N483" s="11">
        <f t="shared" si="63"/>
        <v>2977.8</v>
      </c>
      <c r="O483" s="11"/>
      <c r="P483" s="11">
        <f t="shared" si="64"/>
        <v>2482.1999999999998</v>
      </c>
      <c r="Q483" s="11">
        <f t="shared" si="65"/>
        <v>3232.12</v>
      </c>
      <c r="R483" s="11">
        <f t="shared" si="66"/>
        <v>6421.7999999999993</v>
      </c>
      <c r="S483" s="107">
        <f t="shared" si="60"/>
        <v>38767.879999999997</v>
      </c>
      <c r="T483" s="20" t="s">
        <v>45</v>
      </c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  <c r="BA483" s="71"/>
      <c r="BB483" s="71"/>
      <c r="BC483" s="71"/>
      <c r="BD483" s="71"/>
      <c r="BE483" s="71"/>
      <c r="BF483" s="71"/>
      <c r="BG483" s="71"/>
      <c r="BH483" s="71"/>
      <c r="BI483" s="71"/>
      <c r="BJ483" s="71"/>
      <c r="BK483" s="71"/>
      <c r="BL483" s="71"/>
      <c r="BM483" s="71"/>
      <c r="BN483" s="71"/>
      <c r="BO483" s="71"/>
      <c r="BP483" s="71"/>
      <c r="BQ483" s="71"/>
      <c r="BR483" s="71"/>
      <c r="BS483" s="71"/>
      <c r="BT483" s="71"/>
      <c r="BU483" s="71"/>
      <c r="BV483" s="71"/>
      <c r="BW483" s="71"/>
      <c r="BX483" s="71"/>
      <c r="BY483" s="71"/>
      <c r="BZ483" s="71"/>
      <c r="CA483" s="71"/>
      <c r="CB483" s="71"/>
      <c r="CC483" s="71"/>
      <c r="CD483" s="71"/>
      <c r="CE483" s="71"/>
      <c r="CF483" s="71"/>
      <c r="CG483" s="71"/>
      <c r="CH483" s="71"/>
      <c r="CI483" s="71"/>
      <c r="CJ483" s="71"/>
      <c r="CK483" s="71"/>
      <c r="CL483" s="71"/>
      <c r="CM483" s="71"/>
      <c r="CN483" s="71"/>
      <c r="CO483" s="71"/>
      <c r="CP483" s="71"/>
      <c r="CQ483" s="71"/>
      <c r="CR483" s="71"/>
      <c r="CS483" s="71"/>
      <c r="CT483" s="71"/>
      <c r="CU483" s="71"/>
      <c r="CV483" s="71"/>
      <c r="CW483" s="71"/>
      <c r="CX483" s="71"/>
      <c r="CY483" s="71"/>
      <c r="CZ483" s="71"/>
      <c r="DA483" s="71"/>
      <c r="DB483" s="71"/>
      <c r="DC483" s="71"/>
      <c r="DD483" s="71"/>
      <c r="DE483" s="71"/>
      <c r="DF483" s="71"/>
      <c r="DG483" s="71"/>
      <c r="DH483" s="71"/>
      <c r="DI483" s="71"/>
      <c r="DJ483" s="71"/>
      <c r="DK483" s="71"/>
      <c r="DL483" s="71"/>
      <c r="DM483" s="71"/>
      <c r="DN483" s="71"/>
      <c r="DO483" s="71"/>
      <c r="DP483" s="71"/>
      <c r="DQ483" s="71"/>
      <c r="DR483" s="71"/>
      <c r="DS483" s="71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  <c r="HF483" s="71"/>
      <c r="HG483" s="71"/>
      <c r="HH483" s="71"/>
      <c r="HI483" s="71"/>
      <c r="HJ483" s="71"/>
      <c r="HK483" s="71"/>
      <c r="HL483" s="71"/>
      <c r="HM483" s="71"/>
      <c r="HN483" s="71"/>
      <c r="HO483" s="71"/>
      <c r="HP483" s="71"/>
      <c r="HQ483" s="71"/>
      <c r="HR483" s="71"/>
      <c r="HS483" s="71"/>
      <c r="HT483" s="71"/>
      <c r="HU483" s="71"/>
      <c r="HV483" s="71"/>
      <c r="HW483" s="71"/>
      <c r="HX483" s="71"/>
      <c r="HY483" s="71"/>
      <c r="HZ483" s="71"/>
      <c r="IA483" s="71"/>
      <c r="IB483" s="71"/>
      <c r="IC483" s="71"/>
      <c r="ID483" s="71"/>
      <c r="IE483" s="71"/>
      <c r="IF483" s="71"/>
      <c r="IG483" s="71"/>
      <c r="IH483" s="71"/>
      <c r="II483" s="71"/>
      <c r="IJ483" s="71"/>
      <c r="IK483" s="71"/>
      <c r="IL483" s="71"/>
      <c r="IM483" s="71"/>
      <c r="IN483" s="71"/>
      <c r="IO483" s="71"/>
      <c r="IP483" s="71"/>
      <c r="IQ483" s="71"/>
      <c r="IR483" s="71"/>
      <c r="IS483" s="71"/>
      <c r="IT483" s="71"/>
      <c r="IU483" s="71"/>
      <c r="IV483" s="71"/>
      <c r="IW483" s="71"/>
      <c r="IX483" s="71"/>
      <c r="IY483" s="71"/>
      <c r="IZ483" s="71"/>
      <c r="JA483" s="71"/>
      <c r="JB483" s="71"/>
      <c r="JC483" s="71"/>
      <c r="JD483" s="71"/>
      <c r="JE483" s="71"/>
      <c r="JF483" s="71"/>
      <c r="JG483" s="71"/>
      <c r="JH483" s="71"/>
      <c r="JI483" s="71"/>
      <c r="JJ483" s="71"/>
      <c r="JK483" s="71"/>
      <c r="JL483" s="71"/>
      <c r="JM483" s="71"/>
    </row>
    <row r="484" spans="1:273" s="44" customFormat="1" ht="22.5" customHeight="1" x14ac:dyDescent="0.25">
      <c r="A484" s="26">
        <v>478</v>
      </c>
      <c r="B484" s="40" t="s">
        <v>741</v>
      </c>
      <c r="C484" s="26" t="s">
        <v>917</v>
      </c>
      <c r="D484" s="40" t="s">
        <v>272</v>
      </c>
      <c r="E484" s="40" t="s">
        <v>108</v>
      </c>
      <c r="F484" s="45" t="s">
        <v>926</v>
      </c>
      <c r="G484" s="11">
        <v>25000</v>
      </c>
      <c r="H484" s="46">
        <v>0</v>
      </c>
      <c r="I484" s="11">
        <v>25</v>
      </c>
      <c r="J484" s="43">
        <v>717.5</v>
      </c>
      <c r="K484" s="29">
        <f t="shared" si="61"/>
        <v>1774.9999999999998</v>
      </c>
      <c r="L484" s="19">
        <f t="shared" si="62"/>
        <v>275</v>
      </c>
      <c r="M484" s="35">
        <v>760</v>
      </c>
      <c r="N484" s="11">
        <f t="shared" si="63"/>
        <v>1772.5000000000002</v>
      </c>
      <c r="O484" s="11"/>
      <c r="P484" s="11">
        <f t="shared" si="64"/>
        <v>1477.5</v>
      </c>
      <c r="Q484" s="11">
        <f t="shared" si="65"/>
        <v>1502.5</v>
      </c>
      <c r="R484" s="11">
        <f t="shared" si="66"/>
        <v>3822.5</v>
      </c>
      <c r="S484" s="107">
        <f t="shared" si="60"/>
        <v>23497.5</v>
      </c>
      <c r="T484" s="20" t="s">
        <v>45</v>
      </c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  <c r="BA484" s="71"/>
      <c r="BB484" s="71"/>
      <c r="BC484" s="71"/>
      <c r="BD484" s="71"/>
      <c r="BE484" s="71"/>
      <c r="BF484" s="71"/>
      <c r="BG484" s="71"/>
      <c r="BH484" s="71"/>
      <c r="BI484" s="71"/>
      <c r="BJ484" s="71"/>
      <c r="BK484" s="71"/>
      <c r="BL484" s="71"/>
      <c r="BM484" s="71"/>
      <c r="BN484" s="71"/>
      <c r="BO484" s="71"/>
      <c r="BP484" s="71"/>
      <c r="BQ484" s="71"/>
      <c r="BR484" s="71"/>
      <c r="BS484" s="71"/>
      <c r="BT484" s="71"/>
      <c r="BU484" s="71"/>
      <c r="BV484" s="71"/>
      <c r="BW484" s="71"/>
      <c r="BX484" s="71"/>
      <c r="BY484" s="71"/>
      <c r="BZ484" s="71"/>
      <c r="CA484" s="71"/>
      <c r="CB484" s="71"/>
      <c r="CC484" s="71"/>
      <c r="CD484" s="71"/>
      <c r="CE484" s="71"/>
      <c r="CF484" s="71"/>
      <c r="CG484" s="71"/>
      <c r="CH484" s="71"/>
      <c r="CI484" s="71"/>
      <c r="CJ484" s="71"/>
      <c r="CK484" s="71"/>
      <c r="CL484" s="71"/>
      <c r="CM484" s="71"/>
      <c r="CN484" s="71"/>
      <c r="CO484" s="71"/>
      <c r="CP484" s="71"/>
      <c r="CQ484" s="71"/>
      <c r="CR484" s="71"/>
      <c r="CS484" s="71"/>
      <c r="CT484" s="71"/>
      <c r="CU484" s="71"/>
      <c r="CV484" s="71"/>
      <c r="CW484" s="71"/>
      <c r="CX484" s="71"/>
      <c r="CY484" s="71"/>
      <c r="CZ484" s="71"/>
      <c r="DA484" s="71"/>
      <c r="DB484" s="71"/>
      <c r="DC484" s="71"/>
      <c r="DD484" s="71"/>
      <c r="DE484" s="71"/>
      <c r="DF484" s="71"/>
      <c r="DG484" s="71"/>
      <c r="DH484" s="71"/>
      <c r="DI484" s="71"/>
      <c r="DJ484" s="71"/>
      <c r="DK484" s="71"/>
      <c r="DL484" s="71"/>
      <c r="DM484" s="71"/>
      <c r="DN484" s="71"/>
      <c r="DO484" s="71"/>
      <c r="DP484" s="71"/>
      <c r="DQ484" s="71"/>
      <c r="DR484" s="71"/>
      <c r="DS484" s="71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  <c r="HF484" s="71"/>
      <c r="HG484" s="71"/>
      <c r="HH484" s="71"/>
      <c r="HI484" s="71"/>
      <c r="HJ484" s="71"/>
      <c r="HK484" s="71"/>
      <c r="HL484" s="71"/>
      <c r="HM484" s="71"/>
      <c r="HN484" s="71"/>
      <c r="HO484" s="71"/>
      <c r="HP484" s="71"/>
      <c r="HQ484" s="71"/>
      <c r="HR484" s="71"/>
      <c r="HS484" s="71"/>
      <c r="HT484" s="71"/>
      <c r="HU484" s="71"/>
      <c r="HV484" s="71"/>
      <c r="HW484" s="71"/>
      <c r="HX484" s="71"/>
      <c r="HY484" s="71"/>
      <c r="HZ484" s="71"/>
      <c r="IA484" s="71"/>
      <c r="IB484" s="71"/>
      <c r="IC484" s="71"/>
      <c r="ID484" s="71"/>
      <c r="IE484" s="71"/>
      <c r="IF484" s="71"/>
      <c r="IG484" s="71"/>
      <c r="IH484" s="71"/>
      <c r="II484" s="71"/>
      <c r="IJ484" s="71"/>
      <c r="IK484" s="71"/>
      <c r="IL484" s="71"/>
      <c r="IM484" s="71"/>
      <c r="IN484" s="71"/>
      <c r="IO484" s="71"/>
      <c r="IP484" s="71"/>
      <c r="IQ484" s="71"/>
      <c r="IR484" s="71"/>
      <c r="IS484" s="71"/>
      <c r="IT484" s="71"/>
      <c r="IU484" s="71"/>
      <c r="IV484" s="71"/>
      <c r="IW484" s="71"/>
      <c r="IX484" s="71"/>
      <c r="IY484" s="71"/>
      <c r="IZ484" s="71"/>
      <c r="JA484" s="71"/>
      <c r="JB484" s="71"/>
      <c r="JC484" s="71"/>
      <c r="JD484" s="71"/>
      <c r="JE484" s="71"/>
      <c r="JF484" s="71"/>
      <c r="JG484" s="71"/>
      <c r="JH484" s="71"/>
      <c r="JI484" s="71"/>
      <c r="JJ484" s="71"/>
      <c r="JK484" s="71"/>
      <c r="JL484" s="71"/>
      <c r="JM484" s="71"/>
    </row>
    <row r="485" spans="1:273" s="44" customFormat="1" ht="22.5" customHeight="1" x14ac:dyDescent="0.25">
      <c r="A485" s="26">
        <v>479</v>
      </c>
      <c r="B485" s="40" t="s">
        <v>744</v>
      </c>
      <c r="C485" s="26" t="s">
        <v>917</v>
      </c>
      <c r="D485" s="40" t="s">
        <v>272</v>
      </c>
      <c r="E485" s="40" t="s">
        <v>108</v>
      </c>
      <c r="F485" s="45" t="s">
        <v>926</v>
      </c>
      <c r="G485" s="11">
        <v>30975</v>
      </c>
      <c r="H485" s="46">
        <v>0</v>
      </c>
      <c r="I485" s="11">
        <v>25</v>
      </c>
      <c r="J485" s="43">
        <v>888.98</v>
      </c>
      <c r="K485" s="29">
        <f t="shared" si="61"/>
        <v>2199.2249999999999</v>
      </c>
      <c r="L485" s="19">
        <f t="shared" si="62"/>
        <v>340.72500000000002</v>
      </c>
      <c r="M485" s="35">
        <v>941.64</v>
      </c>
      <c r="N485" s="11">
        <f t="shared" si="63"/>
        <v>2196.1275000000001</v>
      </c>
      <c r="O485" s="11"/>
      <c r="P485" s="11">
        <f t="shared" si="64"/>
        <v>1830.62</v>
      </c>
      <c r="Q485" s="11">
        <f t="shared" si="65"/>
        <v>1855.62</v>
      </c>
      <c r="R485" s="11">
        <f t="shared" si="66"/>
        <v>4736.0774999999994</v>
      </c>
      <c r="S485" s="107">
        <f t="shared" si="60"/>
        <v>29119.38</v>
      </c>
      <c r="T485" s="20" t="s">
        <v>45</v>
      </c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  <c r="BA485" s="71"/>
      <c r="BB485" s="71"/>
      <c r="BC485" s="71"/>
      <c r="BD485" s="71"/>
      <c r="BE485" s="71"/>
      <c r="BF485" s="71"/>
      <c r="BG485" s="71"/>
      <c r="BH485" s="71"/>
      <c r="BI485" s="71"/>
      <c r="BJ485" s="71"/>
      <c r="BK485" s="71"/>
      <c r="BL485" s="71"/>
      <c r="BM485" s="71"/>
      <c r="BN485" s="71"/>
      <c r="BO485" s="71"/>
      <c r="BP485" s="71"/>
      <c r="BQ485" s="71"/>
      <c r="BR485" s="71"/>
      <c r="BS485" s="71"/>
      <c r="BT485" s="71"/>
      <c r="BU485" s="71"/>
      <c r="BV485" s="71"/>
      <c r="BW485" s="71"/>
      <c r="BX485" s="71"/>
      <c r="BY485" s="71"/>
      <c r="BZ485" s="71"/>
      <c r="CA485" s="71"/>
      <c r="CB485" s="71"/>
      <c r="CC485" s="71"/>
      <c r="CD485" s="71"/>
      <c r="CE485" s="71"/>
      <c r="CF485" s="71"/>
      <c r="CG485" s="71"/>
      <c r="CH485" s="71"/>
      <c r="CI485" s="71"/>
      <c r="CJ485" s="71"/>
      <c r="CK485" s="71"/>
      <c r="CL485" s="71"/>
      <c r="CM485" s="71"/>
      <c r="CN485" s="71"/>
      <c r="CO485" s="71"/>
      <c r="CP485" s="71"/>
      <c r="CQ485" s="71"/>
      <c r="CR485" s="71"/>
      <c r="CS485" s="71"/>
      <c r="CT485" s="71"/>
      <c r="CU485" s="71"/>
      <c r="CV485" s="71"/>
      <c r="CW485" s="71"/>
      <c r="CX485" s="71"/>
      <c r="CY485" s="71"/>
      <c r="CZ485" s="71"/>
      <c r="DA485" s="71"/>
      <c r="DB485" s="71"/>
      <c r="DC485" s="71"/>
      <c r="DD485" s="71"/>
      <c r="DE485" s="71"/>
      <c r="DF485" s="71"/>
      <c r="DG485" s="71"/>
      <c r="DH485" s="71"/>
      <c r="DI485" s="71"/>
      <c r="DJ485" s="71"/>
      <c r="DK485" s="71"/>
      <c r="DL485" s="71"/>
      <c r="DM485" s="71"/>
      <c r="DN485" s="71"/>
      <c r="DO485" s="71"/>
      <c r="DP485" s="71"/>
      <c r="DQ485" s="71"/>
      <c r="DR485" s="71"/>
      <c r="DS485" s="71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  <c r="HF485" s="71"/>
      <c r="HG485" s="71"/>
      <c r="HH485" s="71"/>
      <c r="HI485" s="71"/>
      <c r="HJ485" s="71"/>
      <c r="HK485" s="71"/>
      <c r="HL485" s="71"/>
      <c r="HM485" s="71"/>
      <c r="HN485" s="71"/>
      <c r="HO485" s="71"/>
      <c r="HP485" s="71"/>
      <c r="HQ485" s="71"/>
      <c r="HR485" s="71"/>
      <c r="HS485" s="71"/>
      <c r="HT485" s="71"/>
      <c r="HU485" s="71"/>
      <c r="HV485" s="71"/>
      <c r="HW485" s="71"/>
      <c r="HX485" s="71"/>
      <c r="HY485" s="71"/>
      <c r="HZ485" s="71"/>
      <c r="IA485" s="71"/>
      <c r="IB485" s="71"/>
      <c r="IC485" s="71"/>
      <c r="ID485" s="71"/>
      <c r="IE485" s="71"/>
      <c r="IF485" s="71"/>
      <c r="IG485" s="71"/>
      <c r="IH485" s="71"/>
      <c r="II485" s="71"/>
      <c r="IJ485" s="71"/>
      <c r="IK485" s="71"/>
      <c r="IL485" s="71"/>
      <c r="IM485" s="71"/>
      <c r="IN485" s="71"/>
      <c r="IO485" s="71"/>
      <c r="IP485" s="71"/>
      <c r="IQ485" s="71"/>
      <c r="IR485" s="71"/>
      <c r="IS485" s="71"/>
      <c r="IT485" s="71"/>
      <c r="IU485" s="71"/>
      <c r="IV485" s="71"/>
      <c r="IW485" s="71"/>
      <c r="IX485" s="71"/>
      <c r="IY485" s="71"/>
      <c r="IZ485" s="71"/>
      <c r="JA485" s="71"/>
      <c r="JB485" s="71"/>
      <c r="JC485" s="71"/>
      <c r="JD485" s="71"/>
      <c r="JE485" s="71"/>
      <c r="JF485" s="71"/>
      <c r="JG485" s="71"/>
      <c r="JH485" s="71"/>
      <c r="JI485" s="71"/>
      <c r="JJ485" s="71"/>
      <c r="JK485" s="71"/>
      <c r="JL485" s="71"/>
      <c r="JM485" s="71"/>
    </row>
    <row r="486" spans="1:273" s="44" customFormat="1" ht="22.5" customHeight="1" x14ac:dyDescent="0.25">
      <c r="A486" s="26">
        <v>480</v>
      </c>
      <c r="B486" s="40" t="s">
        <v>740</v>
      </c>
      <c r="C486" s="26" t="s">
        <v>917</v>
      </c>
      <c r="D486" s="40" t="s">
        <v>272</v>
      </c>
      <c r="E486" s="40" t="s">
        <v>847</v>
      </c>
      <c r="F486" s="45" t="s">
        <v>926</v>
      </c>
      <c r="G486" s="11">
        <v>25000</v>
      </c>
      <c r="H486" s="46">
        <v>0</v>
      </c>
      <c r="I486" s="11">
        <v>25</v>
      </c>
      <c r="J486" s="43">
        <v>717.5</v>
      </c>
      <c r="K486" s="29">
        <f t="shared" si="61"/>
        <v>1774.9999999999998</v>
      </c>
      <c r="L486" s="19">
        <f t="shared" si="62"/>
        <v>275</v>
      </c>
      <c r="M486" s="35">
        <v>760</v>
      </c>
      <c r="N486" s="11">
        <f t="shared" si="63"/>
        <v>1772.5000000000002</v>
      </c>
      <c r="O486" s="11"/>
      <c r="P486" s="11">
        <f t="shared" si="64"/>
        <v>1477.5</v>
      </c>
      <c r="Q486" s="11">
        <f t="shared" si="65"/>
        <v>1502.5</v>
      </c>
      <c r="R486" s="11">
        <f t="shared" si="66"/>
        <v>3822.5</v>
      </c>
      <c r="S486" s="107">
        <f t="shared" si="60"/>
        <v>23497.5</v>
      </c>
      <c r="T486" s="20" t="s">
        <v>45</v>
      </c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1"/>
      <c r="CH486" s="71"/>
      <c r="CI486" s="71"/>
      <c r="CJ486" s="71"/>
      <c r="CK486" s="71"/>
      <c r="CL486" s="71"/>
      <c r="CM486" s="71"/>
      <c r="CN486" s="71"/>
      <c r="CO486" s="71"/>
      <c r="CP486" s="71"/>
      <c r="CQ486" s="71"/>
      <c r="CR486" s="71"/>
      <c r="CS486" s="71"/>
      <c r="CT486" s="71"/>
      <c r="CU486" s="71"/>
      <c r="CV486" s="71"/>
      <c r="CW486" s="71"/>
      <c r="CX486" s="71"/>
      <c r="CY486" s="71"/>
      <c r="CZ486" s="71"/>
      <c r="DA486" s="71"/>
      <c r="DB486" s="71"/>
      <c r="DC486" s="71"/>
      <c r="DD486" s="71"/>
      <c r="DE486" s="71"/>
      <c r="DF486" s="71"/>
      <c r="DG486" s="71"/>
      <c r="DH486" s="71"/>
      <c r="DI486" s="71"/>
      <c r="DJ486" s="71"/>
      <c r="DK486" s="71"/>
      <c r="DL486" s="71"/>
      <c r="DM486" s="71"/>
      <c r="DN486" s="71"/>
      <c r="DO486" s="71"/>
      <c r="DP486" s="71"/>
      <c r="DQ486" s="71"/>
      <c r="DR486" s="71"/>
      <c r="DS486" s="71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  <c r="IJ486" s="71"/>
      <c r="IK486" s="71"/>
      <c r="IL486" s="71"/>
      <c r="IM486" s="71"/>
      <c r="IN486" s="71"/>
      <c r="IO486" s="71"/>
      <c r="IP486" s="71"/>
      <c r="IQ486" s="71"/>
      <c r="IR486" s="71"/>
      <c r="IS486" s="71"/>
      <c r="IT486" s="71"/>
      <c r="IU486" s="71"/>
      <c r="IV486" s="71"/>
      <c r="IW486" s="71"/>
      <c r="IX486" s="71"/>
      <c r="IY486" s="71"/>
      <c r="IZ486" s="71"/>
      <c r="JA486" s="71"/>
      <c r="JB486" s="71"/>
      <c r="JC486" s="71"/>
      <c r="JD486" s="71"/>
      <c r="JE486" s="71"/>
      <c r="JF486" s="71"/>
      <c r="JG486" s="71"/>
      <c r="JH486" s="71"/>
      <c r="JI486" s="71"/>
      <c r="JJ486" s="71"/>
      <c r="JK486" s="71"/>
      <c r="JL486" s="71"/>
      <c r="JM486" s="71"/>
    </row>
    <row r="487" spans="1:273" s="44" customFormat="1" ht="22.5" customHeight="1" x14ac:dyDescent="0.25">
      <c r="A487" s="26">
        <v>481</v>
      </c>
      <c r="B487" s="40" t="s">
        <v>742</v>
      </c>
      <c r="C487" s="26" t="s">
        <v>917</v>
      </c>
      <c r="D487" s="40" t="s">
        <v>272</v>
      </c>
      <c r="E487" s="40" t="s">
        <v>37</v>
      </c>
      <c r="F487" s="45" t="s">
        <v>926</v>
      </c>
      <c r="G487" s="11">
        <v>25200</v>
      </c>
      <c r="H487" s="46">
        <v>0</v>
      </c>
      <c r="I487" s="11">
        <v>25</v>
      </c>
      <c r="J487" s="43">
        <v>723.24</v>
      </c>
      <c r="K487" s="29">
        <f t="shared" si="61"/>
        <v>1789.1999999999998</v>
      </c>
      <c r="L487" s="19">
        <f t="shared" si="62"/>
        <v>277.20000000000005</v>
      </c>
      <c r="M487" s="35">
        <v>766.08</v>
      </c>
      <c r="N487" s="11">
        <f t="shared" si="63"/>
        <v>1786.68</v>
      </c>
      <c r="O487" s="11"/>
      <c r="P487" s="11">
        <f t="shared" si="64"/>
        <v>1489.3200000000002</v>
      </c>
      <c r="Q487" s="11">
        <f t="shared" si="65"/>
        <v>1514.3200000000002</v>
      </c>
      <c r="R487" s="11">
        <f t="shared" si="66"/>
        <v>3853.08</v>
      </c>
      <c r="S487" s="107">
        <f t="shared" si="60"/>
        <v>23685.68</v>
      </c>
      <c r="T487" s="20" t="s">
        <v>45</v>
      </c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  <c r="IJ487" s="71"/>
      <c r="IK487" s="71"/>
      <c r="IL487" s="71"/>
      <c r="IM487" s="71"/>
      <c r="IN487" s="71"/>
      <c r="IO487" s="71"/>
      <c r="IP487" s="71"/>
      <c r="IQ487" s="71"/>
      <c r="IR487" s="71"/>
      <c r="IS487" s="71"/>
      <c r="IT487" s="71"/>
      <c r="IU487" s="71"/>
      <c r="IV487" s="71"/>
      <c r="IW487" s="71"/>
      <c r="IX487" s="71"/>
      <c r="IY487" s="71"/>
      <c r="IZ487" s="71"/>
      <c r="JA487" s="71"/>
      <c r="JB487" s="71"/>
      <c r="JC487" s="71"/>
      <c r="JD487" s="71"/>
      <c r="JE487" s="71"/>
      <c r="JF487" s="71"/>
      <c r="JG487" s="71"/>
      <c r="JH487" s="71"/>
      <c r="JI487" s="71"/>
      <c r="JJ487" s="71"/>
      <c r="JK487" s="71"/>
      <c r="JL487" s="71"/>
      <c r="JM487" s="71"/>
    </row>
    <row r="488" spans="1:273" s="44" customFormat="1" ht="22.5" customHeight="1" x14ac:dyDescent="0.25">
      <c r="A488" s="26">
        <v>482</v>
      </c>
      <c r="B488" s="40" t="s">
        <v>743</v>
      </c>
      <c r="C488" s="26" t="s">
        <v>917</v>
      </c>
      <c r="D488" s="40" t="s">
        <v>272</v>
      </c>
      <c r="E488" s="40" t="s">
        <v>37</v>
      </c>
      <c r="F488" s="45" t="s">
        <v>926</v>
      </c>
      <c r="G488" s="11">
        <v>25000</v>
      </c>
      <c r="H488" s="46">
        <v>0</v>
      </c>
      <c r="I488" s="11">
        <v>25</v>
      </c>
      <c r="J488" s="43">
        <v>717.5</v>
      </c>
      <c r="K488" s="29">
        <f t="shared" si="61"/>
        <v>1774.9999999999998</v>
      </c>
      <c r="L488" s="19">
        <f t="shared" si="62"/>
        <v>275</v>
      </c>
      <c r="M488" s="35">
        <v>760</v>
      </c>
      <c r="N488" s="11">
        <f t="shared" si="63"/>
        <v>1772.5000000000002</v>
      </c>
      <c r="O488" s="11"/>
      <c r="P488" s="11">
        <f t="shared" si="64"/>
        <v>1477.5</v>
      </c>
      <c r="Q488" s="11">
        <f t="shared" si="65"/>
        <v>1502.5</v>
      </c>
      <c r="R488" s="11">
        <f t="shared" si="66"/>
        <v>3822.5</v>
      </c>
      <c r="S488" s="107">
        <f t="shared" si="60"/>
        <v>23497.5</v>
      </c>
      <c r="T488" s="20" t="s">
        <v>45</v>
      </c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  <c r="BA488" s="71"/>
      <c r="BB488" s="71"/>
      <c r="BC488" s="71"/>
      <c r="BD488" s="71"/>
      <c r="BE488" s="71"/>
      <c r="BF488" s="71"/>
      <c r="BG488" s="71"/>
      <c r="BH488" s="71"/>
      <c r="BI488" s="71"/>
      <c r="BJ488" s="71"/>
      <c r="BK488" s="71"/>
      <c r="BL488" s="71"/>
      <c r="BM488" s="71"/>
      <c r="BN488" s="71"/>
      <c r="BO488" s="71"/>
      <c r="BP488" s="71"/>
      <c r="BQ488" s="71"/>
      <c r="BR488" s="71"/>
      <c r="BS488" s="71"/>
      <c r="BT488" s="71"/>
      <c r="BU488" s="71"/>
      <c r="BV488" s="71"/>
      <c r="BW488" s="71"/>
      <c r="BX488" s="71"/>
      <c r="BY488" s="71"/>
      <c r="BZ488" s="71"/>
      <c r="CA488" s="71"/>
      <c r="CB488" s="71"/>
      <c r="CC488" s="71"/>
      <c r="CD488" s="71"/>
      <c r="CE488" s="71"/>
      <c r="CF488" s="71"/>
      <c r="CG488" s="71"/>
      <c r="CH488" s="71"/>
      <c r="CI488" s="71"/>
      <c r="CJ488" s="71"/>
      <c r="CK488" s="71"/>
      <c r="CL488" s="71"/>
      <c r="CM488" s="71"/>
      <c r="CN488" s="71"/>
      <c r="CO488" s="71"/>
      <c r="CP488" s="71"/>
      <c r="CQ488" s="71"/>
      <c r="CR488" s="71"/>
      <c r="CS488" s="71"/>
      <c r="CT488" s="71"/>
      <c r="CU488" s="71"/>
      <c r="CV488" s="71"/>
      <c r="CW488" s="71"/>
      <c r="CX488" s="71"/>
      <c r="CY488" s="71"/>
      <c r="CZ488" s="71"/>
      <c r="DA488" s="71"/>
      <c r="DB488" s="71"/>
      <c r="DC488" s="71"/>
      <c r="DD488" s="71"/>
      <c r="DE488" s="71"/>
      <c r="DF488" s="71"/>
      <c r="DG488" s="71"/>
      <c r="DH488" s="71"/>
      <c r="DI488" s="71"/>
      <c r="DJ488" s="71"/>
      <c r="DK488" s="71"/>
      <c r="DL488" s="71"/>
      <c r="DM488" s="71"/>
      <c r="DN488" s="71"/>
      <c r="DO488" s="71"/>
      <c r="DP488" s="71"/>
      <c r="DQ488" s="71"/>
      <c r="DR488" s="71"/>
      <c r="DS488" s="71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  <c r="IJ488" s="71"/>
      <c r="IK488" s="71"/>
      <c r="IL488" s="71"/>
      <c r="IM488" s="71"/>
      <c r="IN488" s="71"/>
      <c r="IO488" s="71"/>
      <c r="IP488" s="71"/>
      <c r="IQ488" s="71"/>
      <c r="IR488" s="71"/>
      <c r="IS488" s="71"/>
      <c r="IT488" s="71"/>
      <c r="IU488" s="71"/>
      <c r="IV488" s="71"/>
      <c r="IW488" s="71"/>
      <c r="IX488" s="71"/>
      <c r="IY488" s="71"/>
      <c r="IZ488" s="71"/>
      <c r="JA488" s="71"/>
      <c r="JB488" s="71"/>
      <c r="JC488" s="71"/>
      <c r="JD488" s="71"/>
      <c r="JE488" s="71"/>
      <c r="JF488" s="71"/>
      <c r="JG488" s="71"/>
      <c r="JH488" s="71"/>
      <c r="JI488" s="71"/>
      <c r="JJ488" s="71"/>
      <c r="JK488" s="71"/>
      <c r="JL488" s="71"/>
      <c r="JM488" s="71"/>
    </row>
    <row r="489" spans="1:273" s="44" customFormat="1" ht="22.5" customHeight="1" x14ac:dyDescent="0.25">
      <c r="A489" s="26">
        <v>483</v>
      </c>
      <c r="B489" s="40" t="s">
        <v>745</v>
      </c>
      <c r="C489" s="26" t="s">
        <v>917</v>
      </c>
      <c r="D489" s="40" t="s">
        <v>272</v>
      </c>
      <c r="E489" s="40" t="s">
        <v>37</v>
      </c>
      <c r="F489" s="45" t="s">
        <v>926</v>
      </c>
      <c r="G489" s="11">
        <v>25000</v>
      </c>
      <c r="H489" s="46">
        <v>0</v>
      </c>
      <c r="I489" s="11">
        <v>25</v>
      </c>
      <c r="J489" s="43">
        <v>717.5</v>
      </c>
      <c r="K489" s="29">
        <f t="shared" si="61"/>
        <v>1774.9999999999998</v>
      </c>
      <c r="L489" s="19">
        <f t="shared" si="62"/>
        <v>275</v>
      </c>
      <c r="M489" s="35">
        <v>760</v>
      </c>
      <c r="N489" s="11">
        <f t="shared" si="63"/>
        <v>1772.5000000000002</v>
      </c>
      <c r="O489" s="11"/>
      <c r="P489" s="11">
        <f t="shared" si="64"/>
        <v>1477.5</v>
      </c>
      <c r="Q489" s="11">
        <f t="shared" si="65"/>
        <v>1502.5</v>
      </c>
      <c r="R489" s="11">
        <f t="shared" si="66"/>
        <v>3822.5</v>
      </c>
      <c r="S489" s="107">
        <f t="shared" si="60"/>
        <v>23497.5</v>
      </c>
      <c r="T489" s="20" t="s">
        <v>45</v>
      </c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  <c r="BA489" s="71"/>
      <c r="BB489" s="71"/>
      <c r="BC489" s="71"/>
      <c r="BD489" s="71"/>
      <c r="BE489" s="71"/>
      <c r="BF489" s="71"/>
      <c r="BG489" s="71"/>
      <c r="BH489" s="71"/>
      <c r="BI489" s="71"/>
      <c r="BJ489" s="71"/>
      <c r="BK489" s="71"/>
      <c r="BL489" s="71"/>
      <c r="BM489" s="71"/>
      <c r="BN489" s="71"/>
      <c r="BO489" s="71"/>
      <c r="BP489" s="71"/>
      <c r="BQ489" s="71"/>
      <c r="BR489" s="71"/>
      <c r="BS489" s="71"/>
      <c r="BT489" s="71"/>
      <c r="BU489" s="71"/>
      <c r="BV489" s="71"/>
      <c r="BW489" s="71"/>
      <c r="BX489" s="71"/>
      <c r="BY489" s="71"/>
      <c r="BZ489" s="71"/>
      <c r="CA489" s="71"/>
      <c r="CB489" s="71"/>
      <c r="CC489" s="71"/>
      <c r="CD489" s="71"/>
      <c r="CE489" s="71"/>
      <c r="CF489" s="71"/>
      <c r="CG489" s="71"/>
      <c r="CH489" s="71"/>
      <c r="CI489" s="71"/>
      <c r="CJ489" s="71"/>
      <c r="CK489" s="71"/>
      <c r="CL489" s="71"/>
      <c r="CM489" s="71"/>
      <c r="CN489" s="71"/>
      <c r="CO489" s="71"/>
      <c r="CP489" s="71"/>
      <c r="CQ489" s="71"/>
      <c r="CR489" s="71"/>
      <c r="CS489" s="71"/>
      <c r="CT489" s="71"/>
      <c r="CU489" s="71"/>
      <c r="CV489" s="71"/>
      <c r="CW489" s="71"/>
      <c r="CX489" s="71"/>
      <c r="CY489" s="71"/>
      <c r="CZ489" s="71"/>
      <c r="DA489" s="71"/>
      <c r="DB489" s="71"/>
      <c r="DC489" s="71"/>
      <c r="DD489" s="71"/>
      <c r="DE489" s="71"/>
      <c r="DF489" s="71"/>
      <c r="DG489" s="71"/>
      <c r="DH489" s="71"/>
      <c r="DI489" s="71"/>
      <c r="DJ489" s="71"/>
      <c r="DK489" s="71"/>
      <c r="DL489" s="71"/>
      <c r="DM489" s="71"/>
      <c r="DN489" s="71"/>
      <c r="DO489" s="71"/>
      <c r="DP489" s="71"/>
      <c r="DQ489" s="71"/>
      <c r="DR489" s="71"/>
      <c r="DS489" s="71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  <c r="IJ489" s="71"/>
      <c r="IK489" s="71"/>
      <c r="IL489" s="71"/>
      <c r="IM489" s="71"/>
      <c r="IN489" s="71"/>
      <c r="IO489" s="71"/>
      <c r="IP489" s="71"/>
      <c r="IQ489" s="71"/>
      <c r="IR489" s="71"/>
      <c r="IS489" s="71"/>
      <c r="IT489" s="71"/>
      <c r="IU489" s="71"/>
      <c r="IV489" s="71"/>
      <c r="IW489" s="71"/>
      <c r="IX489" s="71"/>
      <c r="IY489" s="71"/>
      <c r="IZ489" s="71"/>
      <c r="JA489" s="71"/>
      <c r="JB489" s="71"/>
      <c r="JC489" s="71"/>
      <c r="JD489" s="71"/>
      <c r="JE489" s="71"/>
      <c r="JF489" s="71"/>
      <c r="JG489" s="71"/>
      <c r="JH489" s="71"/>
      <c r="JI489" s="71"/>
      <c r="JJ489" s="71"/>
      <c r="JK489" s="71"/>
      <c r="JL489" s="71"/>
      <c r="JM489" s="71"/>
    </row>
    <row r="490" spans="1:273" s="44" customFormat="1" ht="22.5" customHeight="1" x14ac:dyDescent="0.25">
      <c r="A490" s="26">
        <v>484</v>
      </c>
      <c r="B490" s="40" t="s">
        <v>748</v>
      </c>
      <c r="C490" s="26" t="s">
        <v>918</v>
      </c>
      <c r="D490" s="40" t="s">
        <v>272</v>
      </c>
      <c r="E490" s="40" t="s">
        <v>37</v>
      </c>
      <c r="F490" s="45" t="s">
        <v>926</v>
      </c>
      <c r="G490" s="11">
        <v>25000</v>
      </c>
      <c r="H490" s="46">
        <v>0</v>
      </c>
      <c r="I490" s="11">
        <v>25</v>
      </c>
      <c r="J490" s="43">
        <v>717.5</v>
      </c>
      <c r="K490" s="29">
        <f t="shared" si="61"/>
        <v>1774.9999999999998</v>
      </c>
      <c r="L490" s="19">
        <f t="shared" si="62"/>
        <v>275</v>
      </c>
      <c r="M490" s="35">
        <v>760</v>
      </c>
      <c r="N490" s="11">
        <f t="shared" si="63"/>
        <v>1772.5000000000002</v>
      </c>
      <c r="O490" s="11"/>
      <c r="P490" s="11">
        <f t="shared" si="64"/>
        <v>1477.5</v>
      </c>
      <c r="Q490" s="11">
        <f t="shared" si="65"/>
        <v>1502.5</v>
      </c>
      <c r="R490" s="11">
        <f t="shared" si="66"/>
        <v>3822.5</v>
      </c>
      <c r="S490" s="107">
        <f t="shared" si="60"/>
        <v>23497.5</v>
      </c>
      <c r="T490" s="20" t="s">
        <v>45</v>
      </c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  <c r="BA490" s="71"/>
      <c r="BB490" s="71"/>
      <c r="BC490" s="71"/>
      <c r="BD490" s="71"/>
      <c r="BE490" s="71"/>
      <c r="BF490" s="71"/>
      <c r="BG490" s="71"/>
      <c r="BH490" s="71"/>
      <c r="BI490" s="71"/>
      <c r="BJ490" s="71"/>
      <c r="BK490" s="71"/>
      <c r="BL490" s="71"/>
      <c r="BM490" s="71"/>
      <c r="BN490" s="71"/>
      <c r="BO490" s="71"/>
      <c r="BP490" s="71"/>
      <c r="BQ490" s="71"/>
      <c r="BR490" s="71"/>
      <c r="BS490" s="71"/>
      <c r="BT490" s="71"/>
      <c r="BU490" s="71"/>
      <c r="BV490" s="71"/>
      <c r="BW490" s="71"/>
      <c r="BX490" s="71"/>
      <c r="BY490" s="71"/>
      <c r="BZ490" s="71"/>
      <c r="CA490" s="71"/>
      <c r="CB490" s="71"/>
      <c r="CC490" s="71"/>
      <c r="CD490" s="71"/>
      <c r="CE490" s="71"/>
      <c r="CF490" s="71"/>
      <c r="CG490" s="71"/>
      <c r="CH490" s="71"/>
      <c r="CI490" s="71"/>
      <c r="CJ490" s="71"/>
      <c r="CK490" s="71"/>
      <c r="CL490" s="71"/>
      <c r="CM490" s="71"/>
      <c r="CN490" s="71"/>
      <c r="CO490" s="71"/>
      <c r="CP490" s="71"/>
      <c r="CQ490" s="71"/>
      <c r="CR490" s="71"/>
      <c r="CS490" s="71"/>
      <c r="CT490" s="71"/>
      <c r="CU490" s="71"/>
      <c r="CV490" s="71"/>
      <c r="CW490" s="71"/>
      <c r="CX490" s="71"/>
      <c r="CY490" s="71"/>
      <c r="CZ490" s="71"/>
      <c r="DA490" s="71"/>
      <c r="DB490" s="71"/>
      <c r="DC490" s="71"/>
      <c r="DD490" s="71"/>
      <c r="DE490" s="71"/>
      <c r="DF490" s="71"/>
      <c r="DG490" s="71"/>
      <c r="DH490" s="71"/>
      <c r="DI490" s="71"/>
      <c r="DJ490" s="71"/>
      <c r="DK490" s="71"/>
      <c r="DL490" s="71"/>
      <c r="DM490" s="71"/>
      <c r="DN490" s="71"/>
      <c r="DO490" s="71"/>
      <c r="DP490" s="71"/>
      <c r="DQ490" s="71"/>
      <c r="DR490" s="71"/>
      <c r="DS490" s="71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  <c r="HF490" s="71"/>
      <c r="HG490" s="71"/>
      <c r="HH490" s="71"/>
      <c r="HI490" s="71"/>
      <c r="HJ490" s="71"/>
      <c r="HK490" s="71"/>
      <c r="HL490" s="71"/>
      <c r="HM490" s="71"/>
      <c r="HN490" s="71"/>
      <c r="HO490" s="71"/>
      <c r="HP490" s="71"/>
      <c r="HQ490" s="71"/>
      <c r="HR490" s="71"/>
      <c r="HS490" s="71"/>
      <c r="HT490" s="71"/>
      <c r="HU490" s="71"/>
      <c r="HV490" s="71"/>
      <c r="HW490" s="71"/>
      <c r="HX490" s="71"/>
      <c r="HY490" s="71"/>
      <c r="HZ490" s="71"/>
      <c r="IA490" s="71"/>
      <c r="IB490" s="71"/>
      <c r="IC490" s="71"/>
      <c r="ID490" s="71"/>
      <c r="IE490" s="71"/>
      <c r="IF490" s="71"/>
      <c r="IG490" s="71"/>
      <c r="IH490" s="71"/>
      <c r="II490" s="71"/>
      <c r="IJ490" s="71"/>
      <c r="IK490" s="71"/>
      <c r="IL490" s="71"/>
      <c r="IM490" s="71"/>
      <c r="IN490" s="71"/>
      <c r="IO490" s="71"/>
      <c r="IP490" s="71"/>
      <c r="IQ490" s="71"/>
      <c r="IR490" s="71"/>
      <c r="IS490" s="71"/>
      <c r="IT490" s="71"/>
      <c r="IU490" s="71"/>
      <c r="IV490" s="71"/>
      <c r="IW490" s="71"/>
      <c r="IX490" s="71"/>
      <c r="IY490" s="71"/>
      <c r="IZ490" s="71"/>
      <c r="JA490" s="71"/>
      <c r="JB490" s="71"/>
      <c r="JC490" s="71"/>
      <c r="JD490" s="71"/>
      <c r="JE490" s="71"/>
      <c r="JF490" s="71"/>
      <c r="JG490" s="71"/>
      <c r="JH490" s="71"/>
      <c r="JI490" s="71"/>
      <c r="JJ490" s="71"/>
      <c r="JK490" s="71"/>
      <c r="JL490" s="71"/>
      <c r="JM490" s="71"/>
    </row>
    <row r="491" spans="1:273" s="44" customFormat="1" ht="22.5" customHeight="1" x14ac:dyDescent="0.25">
      <c r="A491" s="26">
        <v>485</v>
      </c>
      <c r="B491" s="40" t="s">
        <v>755</v>
      </c>
      <c r="C491" s="26" t="s">
        <v>917</v>
      </c>
      <c r="D491" s="40" t="s">
        <v>272</v>
      </c>
      <c r="E491" s="40" t="s">
        <v>37</v>
      </c>
      <c r="F491" s="45" t="s">
        <v>926</v>
      </c>
      <c r="G491" s="11">
        <v>45000</v>
      </c>
      <c r="H491" s="43">
        <v>1148.33</v>
      </c>
      <c r="I491" s="11">
        <v>25</v>
      </c>
      <c r="J491" s="43">
        <v>1291.5</v>
      </c>
      <c r="K491" s="29">
        <f t="shared" si="61"/>
        <v>3194.9999999999995</v>
      </c>
      <c r="L491" s="19">
        <f t="shared" si="62"/>
        <v>495.00000000000006</v>
      </c>
      <c r="M491" s="35">
        <v>1368</v>
      </c>
      <c r="N491" s="11">
        <f t="shared" si="63"/>
        <v>3190.5</v>
      </c>
      <c r="O491" s="11"/>
      <c r="P491" s="11">
        <f t="shared" si="64"/>
        <v>2659.5</v>
      </c>
      <c r="Q491" s="11">
        <f t="shared" si="65"/>
        <v>3832.83</v>
      </c>
      <c r="R491" s="11">
        <f t="shared" si="66"/>
        <v>6880.5</v>
      </c>
      <c r="S491" s="107">
        <f t="shared" si="60"/>
        <v>41167.17</v>
      </c>
      <c r="T491" s="20" t="s">
        <v>45</v>
      </c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  <c r="BA491" s="71"/>
      <c r="BB491" s="71"/>
      <c r="BC491" s="71"/>
      <c r="BD491" s="71"/>
      <c r="BE491" s="71"/>
      <c r="BF491" s="71"/>
      <c r="BG491" s="71"/>
      <c r="BH491" s="71"/>
      <c r="BI491" s="71"/>
      <c r="BJ491" s="71"/>
      <c r="BK491" s="71"/>
      <c r="BL491" s="71"/>
      <c r="BM491" s="71"/>
      <c r="BN491" s="71"/>
      <c r="BO491" s="71"/>
      <c r="BP491" s="71"/>
      <c r="BQ491" s="71"/>
      <c r="BR491" s="71"/>
      <c r="BS491" s="71"/>
      <c r="BT491" s="71"/>
      <c r="BU491" s="71"/>
      <c r="BV491" s="71"/>
      <c r="BW491" s="71"/>
      <c r="BX491" s="71"/>
      <c r="BY491" s="71"/>
      <c r="BZ491" s="71"/>
      <c r="CA491" s="71"/>
      <c r="CB491" s="71"/>
      <c r="CC491" s="71"/>
      <c r="CD491" s="71"/>
      <c r="CE491" s="71"/>
      <c r="CF491" s="71"/>
      <c r="CG491" s="71"/>
      <c r="CH491" s="71"/>
      <c r="CI491" s="71"/>
      <c r="CJ491" s="71"/>
      <c r="CK491" s="71"/>
      <c r="CL491" s="71"/>
      <c r="CM491" s="71"/>
      <c r="CN491" s="71"/>
      <c r="CO491" s="71"/>
      <c r="CP491" s="71"/>
      <c r="CQ491" s="71"/>
      <c r="CR491" s="71"/>
      <c r="CS491" s="71"/>
      <c r="CT491" s="71"/>
      <c r="CU491" s="71"/>
      <c r="CV491" s="71"/>
      <c r="CW491" s="71"/>
      <c r="CX491" s="71"/>
      <c r="CY491" s="71"/>
      <c r="CZ491" s="71"/>
      <c r="DA491" s="71"/>
      <c r="DB491" s="71"/>
      <c r="DC491" s="71"/>
      <c r="DD491" s="71"/>
      <c r="DE491" s="71"/>
      <c r="DF491" s="71"/>
      <c r="DG491" s="71"/>
      <c r="DH491" s="71"/>
      <c r="DI491" s="71"/>
      <c r="DJ491" s="71"/>
      <c r="DK491" s="71"/>
      <c r="DL491" s="71"/>
      <c r="DM491" s="71"/>
      <c r="DN491" s="71"/>
      <c r="DO491" s="71"/>
      <c r="DP491" s="71"/>
      <c r="DQ491" s="71"/>
      <c r="DR491" s="71"/>
      <c r="DS491" s="71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  <c r="HF491" s="71"/>
      <c r="HG491" s="71"/>
      <c r="HH491" s="71"/>
      <c r="HI491" s="71"/>
      <c r="HJ491" s="71"/>
      <c r="HK491" s="71"/>
      <c r="HL491" s="71"/>
      <c r="HM491" s="71"/>
      <c r="HN491" s="71"/>
      <c r="HO491" s="71"/>
      <c r="HP491" s="71"/>
      <c r="HQ491" s="71"/>
      <c r="HR491" s="71"/>
      <c r="HS491" s="71"/>
      <c r="HT491" s="71"/>
      <c r="HU491" s="71"/>
      <c r="HV491" s="71"/>
      <c r="HW491" s="71"/>
      <c r="HX491" s="71"/>
      <c r="HY491" s="71"/>
      <c r="HZ491" s="71"/>
      <c r="IA491" s="71"/>
      <c r="IB491" s="71"/>
      <c r="IC491" s="71"/>
      <c r="ID491" s="71"/>
      <c r="IE491" s="71"/>
      <c r="IF491" s="71"/>
      <c r="IG491" s="71"/>
      <c r="IH491" s="71"/>
      <c r="II491" s="71"/>
      <c r="IJ491" s="71"/>
      <c r="IK491" s="71"/>
      <c r="IL491" s="71"/>
      <c r="IM491" s="71"/>
      <c r="IN491" s="71"/>
      <c r="IO491" s="71"/>
      <c r="IP491" s="71"/>
      <c r="IQ491" s="71"/>
      <c r="IR491" s="71"/>
      <c r="IS491" s="71"/>
      <c r="IT491" s="71"/>
      <c r="IU491" s="71"/>
      <c r="IV491" s="71"/>
      <c r="IW491" s="71"/>
      <c r="IX491" s="71"/>
      <c r="IY491" s="71"/>
      <c r="IZ491" s="71"/>
      <c r="JA491" s="71"/>
      <c r="JB491" s="71"/>
      <c r="JC491" s="71"/>
      <c r="JD491" s="71"/>
      <c r="JE491" s="71"/>
      <c r="JF491" s="71"/>
      <c r="JG491" s="71"/>
      <c r="JH491" s="71"/>
      <c r="JI491" s="71"/>
      <c r="JJ491" s="71"/>
      <c r="JK491" s="71"/>
      <c r="JL491" s="71"/>
      <c r="JM491" s="71"/>
    </row>
    <row r="492" spans="1:273" s="44" customFormat="1" ht="22.5" customHeight="1" x14ac:dyDescent="0.25">
      <c r="A492" s="26">
        <v>486</v>
      </c>
      <c r="B492" s="40" t="s">
        <v>759</v>
      </c>
      <c r="C492" s="26" t="s">
        <v>917</v>
      </c>
      <c r="D492" s="40" t="s">
        <v>272</v>
      </c>
      <c r="E492" s="40" t="s">
        <v>70</v>
      </c>
      <c r="F492" s="45" t="s">
        <v>925</v>
      </c>
      <c r="G492" s="11">
        <v>25000</v>
      </c>
      <c r="H492" s="46">
        <v>0</v>
      </c>
      <c r="I492" s="11">
        <v>25</v>
      </c>
      <c r="J492" s="43">
        <v>717.5</v>
      </c>
      <c r="K492" s="29">
        <f t="shared" si="61"/>
        <v>1774.9999999999998</v>
      </c>
      <c r="L492" s="19">
        <f t="shared" si="62"/>
        <v>275</v>
      </c>
      <c r="M492" s="35">
        <v>760</v>
      </c>
      <c r="N492" s="11">
        <f t="shared" si="63"/>
        <v>1772.5000000000002</v>
      </c>
      <c r="O492" s="11"/>
      <c r="P492" s="11">
        <f t="shared" si="64"/>
        <v>1477.5</v>
      </c>
      <c r="Q492" s="11">
        <f t="shared" si="65"/>
        <v>1502.5</v>
      </c>
      <c r="R492" s="11">
        <f t="shared" si="66"/>
        <v>3822.5</v>
      </c>
      <c r="S492" s="107">
        <f t="shared" si="60"/>
        <v>23497.5</v>
      </c>
      <c r="T492" s="20" t="s">
        <v>45</v>
      </c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  <c r="BA492" s="71"/>
      <c r="BB492" s="71"/>
      <c r="BC492" s="71"/>
      <c r="BD492" s="71"/>
      <c r="BE492" s="71"/>
      <c r="BF492" s="71"/>
      <c r="BG492" s="71"/>
      <c r="BH492" s="71"/>
      <c r="BI492" s="71"/>
      <c r="BJ492" s="71"/>
      <c r="BK492" s="71"/>
      <c r="BL492" s="71"/>
      <c r="BM492" s="71"/>
      <c r="BN492" s="71"/>
      <c r="BO492" s="71"/>
      <c r="BP492" s="71"/>
      <c r="BQ492" s="71"/>
      <c r="BR492" s="71"/>
      <c r="BS492" s="71"/>
      <c r="BT492" s="71"/>
      <c r="BU492" s="71"/>
      <c r="BV492" s="71"/>
      <c r="BW492" s="71"/>
      <c r="BX492" s="71"/>
      <c r="BY492" s="71"/>
      <c r="BZ492" s="71"/>
      <c r="CA492" s="71"/>
      <c r="CB492" s="71"/>
      <c r="CC492" s="71"/>
      <c r="CD492" s="71"/>
      <c r="CE492" s="71"/>
      <c r="CF492" s="71"/>
      <c r="CG492" s="71"/>
      <c r="CH492" s="71"/>
      <c r="CI492" s="71"/>
      <c r="CJ492" s="71"/>
      <c r="CK492" s="71"/>
      <c r="CL492" s="71"/>
      <c r="CM492" s="71"/>
      <c r="CN492" s="71"/>
      <c r="CO492" s="71"/>
      <c r="CP492" s="71"/>
      <c r="CQ492" s="71"/>
      <c r="CR492" s="71"/>
      <c r="CS492" s="71"/>
      <c r="CT492" s="71"/>
      <c r="CU492" s="71"/>
      <c r="CV492" s="71"/>
      <c r="CW492" s="71"/>
      <c r="CX492" s="71"/>
      <c r="CY492" s="71"/>
      <c r="CZ492" s="71"/>
      <c r="DA492" s="71"/>
      <c r="DB492" s="71"/>
      <c r="DC492" s="71"/>
      <c r="DD492" s="71"/>
      <c r="DE492" s="71"/>
      <c r="DF492" s="71"/>
      <c r="DG492" s="71"/>
      <c r="DH492" s="71"/>
      <c r="DI492" s="71"/>
      <c r="DJ492" s="71"/>
      <c r="DK492" s="71"/>
      <c r="DL492" s="71"/>
      <c r="DM492" s="71"/>
      <c r="DN492" s="71"/>
      <c r="DO492" s="71"/>
      <c r="DP492" s="71"/>
      <c r="DQ492" s="71"/>
      <c r="DR492" s="71"/>
      <c r="DS492" s="71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  <c r="HF492" s="71"/>
      <c r="HG492" s="71"/>
      <c r="HH492" s="71"/>
      <c r="HI492" s="71"/>
      <c r="HJ492" s="71"/>
      <c r="HK492" s="71"/>
      <c r="HL492" s="71"/>
      <c r="HM492" s="71"/>
      <c r="HN492" s="71"/>
      <c r="HO492" s="71"/>
      <c r="HP492" s="71"/>
      <c r="HQ492" s="71"/>
      <c r="HR492" s="71"/>
      <c r="HS492" s="71"/>
      <c r="HT492" s="71"/>
      <c r="HU492" s="71"/>
      <c r="HV492" s="71"/>
      <c r="HW492" s="71"/>
      <c r="HX492" s="71"/>
      <c r="HY492" s="71"/>
      <c r="HZ492" s="71"/>
      <c r="IA492" s="71"/>
      <c r="IB492" s="71"/>
      <c r="IC492" s="71"/>
      <c r="ID492" s="71"/>
      <c r="IE492" s="71"/>
      <c r="IF492" s="71"/>
      <c r="IG492" s="71"/>
      <c r="IH492" s="71"/>
      <c r="II492" s="71"/>
      <c r="IJ492" s="71"/>
      <c r="IK492" s="71"/>
      <c r="IL492" s="71"/>
      <c r="IM492" s="71"/>
      <c r="IN492" s="71"/>
      <c r="IO492" s="71"/>
      <c r="IP492" s="71"/>
      <c r="IQ492" s="71"/>
      <c r="IR492" s="71"/>
      <c r="IS492" s="71"/>
      <c r="IT492" s="71"/>
      <c r="IU492" s="71"/>
      <c r="IV492" s="71"/>
      <c r="IW492" s="71"/>
      <c r="IX492" s="71"/>
      <c r="IY492" s="71"/>
      <c r="IZ492" s="71"/>
      <c r="JA492" s="71"/>
      <c r="JB492" s="71"/>
      <c r="JC492" s="71"/>
      <c r="JD492" s="71"/>
      <c r="JE492" s="71"/>
      <c r="JF492" s="71"/>
      <c r="JG492" s="71"/>
      <c r="JH492" s="71"/>
      <c r="JI492" s="71"/>
      <c r="JJ492" s="71"/>
      <c r="JK492" s="71"/>
      <c r="JL492" s="71"/>
      <c r="JM492" s="71"/>
    </row>
    <row r="493" spans="1:273" s="44" customFormat="1" ht="22.5" customHeight="1" x14ac:dyDescent="0.25">
      <c r="A493" s="26">
        <v>487</v>
      </c>
      <c r="B493" s="40" t="s">
        <v>760</v>
      </c>
      <c r="C493" s="26" t="s">
        <v>917</v>
      </c>
      <c r="D493" s="40" t="s">
        <v>272</v>
      </c>
      <c r="E493" s="40" t="s">
        <v>70</v>
      </c>
      <c r="F493" s="45" t="s">
        <v>925</v>
      </c>
      <c r="G493" s="11">
        <v>25000</v>
      </c>
      <c r="H493" s="46">
        <v>0</v>
      </c>
      <c r="I493" s="11">
        <v>25</v>
      </c>
      <c r="J493" s="43">
        <v>717.5</v>
      </c>
      <c r="K493" s="29">
        <f t="shared" si="61"/>
        <v>1774.9999999999998</v>
      </c>
      <c r="L493" s="19">
        <f t="shared" si="62"/>
        <v>275</v>
      </c>
      <c r="M493" s="35">
        <v>760</v>
      </c>
      <c r="N493" s="11">
        <f t="shared" si="63"/>
        <v>1772.5000000000002</v>
      </c>
      <c r="O493" s="11"/>
      <c r="P493" s="11">
        <f t="shared" si="64"/>
        <v>1477.5</v>
      </c>
      <c r="Q493" s="11">
        <f t="shared" si="65"/>
        <v>1502.5</v>
      </c>
      <c r="R493" s="11">
        <f t="shared" si="66"/>
        <v>3822.5</v>
      </c>
      <c r="S493" s="107">
        <f t="shared" si="60"/>
        <v>23497.5</v>
      </c>
      <c r="T493" s="20" t="s">
        <v>45</v>
      </c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  <c r="BA493" s="71"/>
      <c r="BB493" s="71"/>
      <c r="BC493" s="71"/>
      <c r="BD493" s="71"/>
      <c r="BE493" s="71"/>
      <c r="BF493" s="71"/>
      <c r="BG493" s="71"/>
      <c r="BH493" s="71"/>
      <c r="BI493" s="71"/>
      <c r="BJ493" s="71"/>
      <c r="BK493" s="71"/>
      <c r="BL493" s="71"/>
      <c r="BM493" s="71"/>
      <c r="BN493" s="71"/>
      <c r="BO493" s="71"/>
      <c r="BP493" s="71"/>
      <c r="BQ493" s="71"/>
      <c r="BR493" s="71"/>
      <c r="BS493" s="71"/>
      <c r="BT493" s="71"/>
      <c r="BU493" s="71"/>
      <c r="BV493" s="71"/>
      <c r="BW493" s="71"/>
      <c r="BX493" s="71"/>
      <c r="BY493" s="71"/>
      <c r="BZ493" s="71"/>
      <c r="CA493" s="71"/>
      <c r="CB493" s="71"/>
      <c r="CC493" s="71"/>
      <c r="CD493" s="71"/>
      <c r="CE493" s="71"/>
      <c r="CF493" s="71"/>
      <c r="CG493" s="71"/>
      <c r="CH493" s="71"/>
      <c r="CI493" s="71"/>
      <c r="CJ493" s="71"/>
      <c r="CK493" s="71"/>
      <c r="CL493" s="71"/>
      <c r="CM493" s="71"/>
      <c r="CN493" s="71"/>
      <c r="CO493" s="71"/>
      <c r="CP493" s="71"/>
      <c r="CQ493" s="71"/>
      <c r="CR493" s="71"/>
      <c r="CS493" s="71"/>
      <c r="CT493" s="71"/>
      <c r="CU493" s="71"/>
      <c r="CV493" s="71"/>
      <c r="CW493" s="71"/>
      <c r="CX493" s="71"/>
      <c r="CY493" s="71"/>
      <c r="CZ493" s="71"/>
      <c r="DA493" s="71"/>
      <c r="DB493" s="71"/>
      <c r="DC493" s="71"/>
      <c r="DD493" s="71"/>
      <c r="DE493" s="71"/>
      <c r="DF493" s="71"/>
      <c r="DG493" s="71"/>
      <c r="DH493" s="71"/>
      <c r="DI493" s="71"/>
      <c r="DJ493" s="71"/>
      <c r="DK493" s="71"/>
      <c r="DL493" s="71"/>
      <c r="DM493" s="71"/>
      <c r="DN493" s="71"/>
      <c r="DO493" s="71"/>
      <c r="DP493" s="71"/>
      <c r="DQ493" s="71"/>
      <c r="DR493" s="71"/>
      <c r="DS493" s="71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  <c r="HF493" s="71"/>
      <c r="HG493" s="71"/>
      <c r="HH493" s="71"/>
      <c r="HI493" s="71"/>
      <c r="HJ493" s="71"/>
      <c r="HK493" s="71"/>
      <c r="HL493" s="71"/>
      <c r="HM493" s="71"/>
      <c r="HN493" s="71"/>
      <c r="HO493" s="71"/>
      <c r="HP493" s="71"/>
      <c r="HQ493" s="71"/>
      <c r="HR493" s="71"/>
      <c r="HS493" s="71"/>
      <c r="HT493" s="71"/>
      <c r="HU493" s="71"/>
      <c r="HV493" s="71"/>
      <c r="HW493" s="71"/>
      <c r="HX493" s="71"/>
      <c r="HY493" s="71"/>
      <c r="HZ493" s="71"/>
      <c r="IA493" s="71"/>
      <c r="IB493" s="71"/>
      <c r="IC493" s="71"/>
      <c r="ID493" s="71"/>
      <c r="IE493" s="71"/>
      <c r="IF493" s="71"/>
      <c r="IG493" s="71"/>
      <c r="IH493" s="71"/>
      <c r="II493" s="71"/>
      <c r="IJ493" s="71"/>
      <c r="IK493" s="71"/>
      <c r="IL493" s="71"/>
      <c r="IM493" s="71"/>
      <c r="IN493" s="71"/>
      <c r="IO493" s="71"/>
      <c r="IP493" s="71"/>
      <c r="IQ493" s="71"/>
      <c r="IR493" s="71"/>
      <c r="IS493" s="71"/>
      <c r="IT493" s="71"/>
      <c r="IU493" s="71"/>
      <c r="IV493" s="71"/>
      <c r="IW493" s="71"/>
      <c r="IX493" s="71"/>
      <c r="IY493" s="71"/>
      <c r="IZ493" s="71"/>
      <c r="JA493" s="71"/>
      <c r="JB493" s="71"/>
      <c r="JC493" s="71"/>
      <c r="JD493" s="71"/>
      <c r="JE493" s="71"/>
      <c r="JF493" s="71"/>
      <c r="JG493" s="71"/>
      <c r="JH493" s="71"/>
      <c r="JI493" s="71"/>
      <c r="JJ493" s="71"/>
      <c r="JK493" s="71"/>
      <c r="JL493" s="71"/>
      <c r="JM493" s="71"/>
    </row>
    <row r="494" spans="1:273" s="44" customFormat="1" ht="22.5" customHeight="1" x14ac:dyDescent="0.25">
      <c r="A494" s="26">
        <v>488</v>
      </c>
      <c r="B494" s="40" t="s">
        <v>873</v>
      </c>
      <c r="C494" s="26" t="s">
        <v>917</v>
      </c>
      <c r="D494" s="40" t="s">
        <v>272</v>
      </c>
      <c r="E494" s="40" t="s">
        <v>70</v>
      </c>
      <c r="F494" s="45" t="s">
        <v>925</v>
      </c>
      <c r="G494" s="11">
        <v>25000</v>
      </c>
      <c r="H494" s="46">
        <v>0</v>
      </c>
      <c r="I494" s="11">
        <v>25</v>
      </c>
      <c r="J494" s="43">
        <v>717.5</v>
      </c>
      <c r="K494" s="29">
        <f t="shared" si="61"/>
        <v>1774.9999999999998</v>
      </c>
      <c r="L494" s="19">
        <f t="shared" si="62"/>
        <v>275</v>
      </c>
      <c r="M494" s="35">
        <v>760</v>
      </c>
      <c r="N494" s="11">
        <f t="shared" si="63"/>
        <v>1772.5000000000002</v>
      </c>
      <c r="O494" s="11"/>
      <c r="P494" s="11">
        <f t="shared" si="64"/>
        <v>1477.5</v>
      </c>
      <c r="Q494" s="11">
        <f t="shared" si="65"/>
        <v>1502.5</v>
      </c>
      <c r="R494" s="11">
        <f t="shared" si="66"/>
        <v>3822.5</v>
      </c>
      <c r="S494" s="107">
        <f t="shared" si="60"/>
        <v>23497.5</v>
      </c>
      <c r="T494" s="20" t="s">
        <v>45</v>
      </c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  <c r="BA494" s="71"/>
      <c r="BB494" s="71"/>
      <c r="BC494" s="71"/>
      <c r="BD494" s="71"/>
      <c r="BE494" s="71"/>
      <c r="BF494" s="71"/>
      <c r="BG494" s="71"/>
      <c r="BH494" s="71"/>
      <c r="BI494" s="71"/>
      <c r="BJ494" s="71"/>
      <c r="BK494" s="71"/>
      <c r="BL494" s="71"/>
      <c r="BM494" s="71"/>
      <c r="BN494" s="71"/>
      <c r="BO494" s="71"/>
      <c r="BP494" s="71"/>
      <c r="BQ494" s="71"/>
      <c r="BR494" s="71"/>
      <c r="BS494" s="71"/>
      <c r="BT494" s="71"/>
      <c r="BU494" s="71"/>
      <c r="BV494" s="71"/>
      <c r="BW494" s="71"/>
      <c r="BX494" s="71"/>
      <c r="BY494" s="71"/>
      <c r="BZ494" s="71"/>
      <c r="CA494" s="71"/>
      <c r="CB494" s="71"/>
      <c r="CC494" s="71"/>
      <c r="CD494" s="71"/>
      <c r="CE494" s="71"/>
      <c r="CF494" s="71"/>
      <c r="CG494" s="71"/>
      <c r="CH494" s="71"/>
      <c r="CI494" s="71"/>
      <c r="CJ494" s="71"/>
      <c r="CK494" s="71"/>
      <c r="CL494" s="71"/>
      <c r="CM494" s="71"/>
      <c r="CN494" s="71"/>
      <c r="CO494" s="71"/>
      <c r="CP494" s="71"/>
      <c r="CQ494" s="71"/>
      <c r="CR494" s="71"/>
      <c r="CS494" s="71"/>
      <c r="CT494" s="71"/>
      <c r="CU494" s="71"/>
      <c r="CV494" s="71"/>
      <c r="CW494" s="71"/>
      <c r="CX494" s="71"/>
      <c r="CY494" s="71"/>
      <c r="CZ494" s="71"/>
      <c r="DA494" s="71"/>
      <c r="DB494" s="71"/>
      <c r="DC494" s="71"/>
      <c r="DD494" s="71"/>
      <c r="DE494" s="71"/>
      <c r="DF494" s="71"/>
      <c r="DG494" s="71"/>
      <c r="DH494" s="71"/>
      <c r="DI494" s="71"/>
      <c r="DJ494" s="71"/>
      <c r="DK494" s="71"/>
      <c r="DL494" s="71"/>
      <c r="DM494" s="71"/>
      <c r="DN494" s="71"/>
      <c r="DO494" s="71"/>
      <c r="DP494" s="71"/>
      <c r="DQ494" s="71"/>
      <c r="DR494" s="71"/>
      <c r="DS494" s="71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  <c r="HF494" s="71"/>
      <c r="HG494" s="71"/>
      <c r="HH494" s="71"/>
      <c r="HI494" s="71"/>
      <c r="HJ494" s="71"/>
      <c r="HK494" s="71"/>
      <c r="HL494" s="71"/>
      <c r="HM494" s="71"/>
      <c r="HN494" s="71"/>
      <c r="HO494" s="71"/>
      <c r="HP494" s="71"/>
      <c r="HQ494" s="71"/>
      <c r="HR494" s="71"/>
      <c r="HS494" s="71"/>
      <c r="HT494" s="71"/>
      <c r="HU494" s="71"/>
      <c r="HV494" s="71"/>
      <c r="HW494" s="71"/>
      <c r="HX494" s="71"/>
      <c r="HY494" s="71"/>
      <c r="HZ494" s="71"/>
      <c r="IA494" s="71"/>
      <c r="IB494" s="71"/>
      <c r="IC494" s="71"/>
      <c r="ID494" s="71"/>
      <c r="IE494" s="71"/>
      <c r="IF494" s="71"/>
      <c r="IG494" s="71"/>
      <c r="IH494" s="71"/>
      <c r="II494" s="71"/>
      <c r="IJ494" s="71"/>
      <c r="IK494" s="71"/>
      <c r="IL494" s="71"/>
      <c r="IM494" s="71"/>
      <c r="IN494" s="71"/>
      <c r="IO494" s="71"/>
      <c r="IP494" s="71"/>
      <c r="IQ494" s="71"/>
      <c r="IR494" s="71"/>
      <c r="IS494" s="71"/>
      <c r="IT494" s="71"/>
      <c r="IU494" s="71"/>
      <c r="IV494" s="71"/>
      <c r="IW494" s="71"/>
      <c r="IX494" s="71"/>
      <c r="IY494" s="71"/>
      <c r="IZ494" s="71"/>
      <c r="JA494" s="71"/>
      <c r="JB494" s="71"/>
      <c r="JC494" s="71"/>
      <c r="JD494" s="71"/>
      <c r="JE494" s="71"/>
      <c r="JF494" s="71"/>
      <c r="JG494" s="71"/>
      <c r="JH494" s="71"/>
      <c r="JI494" s="71"/>
      <c r="JJ494" s="71"/>
      <c r="JK494" s="71"/>
      <c r="JL494" s="71"/>
      <c r="JM494" s="71"/>
    </row>
    <row r="495" spans="1:273" s="44" customFormat="1" ht="22.5" customHeight="1" x14ac:dyDescent="0.25">
      <c r="A495" s="26">
        <v>489</v>
      </c>
      <c r="B495" s="40" t="s">
        <v>749</v>
      </c>
      <c r="C495" s="26" t="s">
        <v>917</v>
      </c>
      <c r="D495" s="40" t="s">
        <v>272</v>
      </c>
      <c r="E495" s="40" t="s">
        <v>65</v>
      </c>
      <c r="F495" s="45" t="s">
        <v>925</v>
      </c>
      <c r="G495" s="11">
        <v>25000</v>
      </c>
      <c r="H495" s="46">
        <v>0</v>
      </c>
      <c r="I495" s="11">
        <v>25</v>
      </c>
      <c r="J495" s="43">
        <v>717.5</v>
      </c>
      <c r="K495" s="29">
        <f t="shared" si="61"/>
        <v>1774.9999999999998</v>
      </c>
      <c r="L495" s="19">
        <f t="shared" si="62"/>
        <v>275</v>
      </c>
      <c r="M495" s="35">
        <v>760</v>
      </c>
      <c r="N495" s="11">
        <f t="shared" si="63"/>
        <v>1772.5000000000002</v>
      </c>
      <c r="O495" s="11"/>
      <c r="P495" s="11">
        <f t="shared" si="64"/>
        <v>1477.5</v>
      </c>
      <c r="Q495" s="11">
        <f t="shared" si="65"/>
        <v>1502.5</v>
      </c>
      <c r="R495" s="11">
        <f t="shared" si="66"/>
        <v>3822.5</v>
      </c>
      <c r="S495" s="107">
        <f t="shared" si="60"/>
        <v>23497.5</v>
      </c>
      <c r="T495" s="20" t="s">
        <v>45</v>
      </c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  <c r="BA495" s="71"/>
      <c r="BB495" s="71"/>
      <c r="BC495" s="71"/>
      <c r="BD495" s="71"/>
      <c r="BE495" s="71"/>
      <c r="BF495" s="71"/>
      <c r="BG495" s="71"/>
      <c r="BH495" s="71"/>
      <c r="BI495" s="71"/>
      <c r="BJ495" s="71"/>
      <c r="BK495" s="71"/>
      <c r="BL495" s="71"/>
      <c r="BM495" s="71"/>
      <c r="BN495" s="71"/>
      <c r="BO495" s="71"/>
      <c r="BP495" s="71"/>
      <c r="BQ495" s="71"/>
      <c r="BR495" s="71"/>
      <c r="BS495" s="71"/>
      <c r="BT495" s="71"/>
      <c r="BU495" s="71"/>
      <c r="BV495" s="71"/>
      <c r="BW495" s="71"/>
      <c r="BX495" s="71"/>
      <c r="BY495" s="71"/>
      <c r="BZ495" s="71"/>
      <c r="CA495" s="71"/>
      <c r="CB495" s="71"/>
      <c r="CC495" s="71"/>
      <c r="CD495" s="71"/>
      <c r="CE495" s="71"/>
      <c r="CF495" s="71"/>
      <c r="CG495" s="71"/>
      <c r="CH495" s="71"/>
      <c r="CI495" s="71"/>
      <c r="CJ495" s="71"/>
      <c r="CK495" s="71"/>
      <c r="CL495" s="71"/>
      <c r="CM495" s="71"/>
      <c r="CN495" s="71"/>
      <c r="CO495" s="71"/>
      <c r="CP495" s="71"/>
      <c r="CQ495" s="71"/>
      <c r="CR495" s="71"/>
      <c r="CS495" s="71"/>
      <c r="CT495" s="71"/>
      <c r="CU495" s="71"/>
      <c r="CV495" s="71"/>
      <c r="CW495" s="71"/>
      <c r="CX495" s="71"/>
      <c r="CY495" s="71"/>
      <c r="CZ495" s="71"/>
      <c r="DA495" s="71"/>
      <c r="DB495" s="71"/>
      <c r="DC495" s="71"/>
      <c r="DD495" s="71"/>
      <c r="DE495" s="71"/>
      <c r="DF495" s="71"/>
      <c r="DG495" s="71"/>
      <c r="DH495" s="71"/>
      <c r="DI495" s="71"/>
      <c r="DJ495" s="71"/>
      <c r="DK495" s="71"/>
      <c r="DL495" s="71"/>
      <c r="DM495" s="71"/>
      <c r="DN495" s="71"/>
      <c r="DO495" s="71"/>
      <c r="DP495" s="71"/>
      <c r="DQ495" s="71"/>
      <c r="DR495" s="71"/>
      <c r="DS495" s="71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  <c r="HF495" s="71"/>
      <c r="HG495" s="71"/>
      <c r="HH495" s="71"/>
      <c r="HI495" s="71"/>
      <c r="HJ495" s="71"/>
      <c r="HK495" s="71"/>
      <c r="HL495" s="71"/>
      <c r="HM495" s="71"/>
      <c r="HN495" s="71"/>
      <c r="HO495" s="71"/>
      <c r="HP495" s="71"/>
      <c r="HQ495" s="71"/>
      <c r="HR495" s="71"/>
      <c r="HS495" s="71"/>
      <c r="HT495" s="71"/>
      <c r="HU495" s="71"/>
      <c r="HV495" s="71"/>
      <c r="HW495" s="71"/>
      <c r="HX495" s="71"/>
      <c r="HY495" s="71"/>
      <c r="HZ495" s="71"/>
      <c r="IA495" s="71"/>
      <c r="IB495" s="71"/>
      <c r="IC495" s="71"/>
      <c r="ID495" s="71"/>
      <c r="IE495" s="71"/>
      <c r="IF495" s="71"/>
      <c r="IG495" s="71"/>
      <c r="IH495" s="71"/>
      <c r="II495" s="71"/>
      <c r="IJ495" s="71"/>
      <c r="IK495" s="71"/>
      <c r="IL495" s="71"/>
      <c r="IM495" s="71"/>
      <c r="IN495" s="71"/>
      <c r="IO495" s="71"/>
      <c r="IP495" s="71"/>
      <c r="IQ495" s="71"/>
      <c r="IR495" s="71"/>
      <c r="IS495" s="71"/>
      <c r="IT495" s="71"/>
      <c r="IU495" s="71"/>
      <c r="IV495" s="71"/>
      <c r="IW495" s="71"/>
      <c r="IX495" s="71"/>
      <c r="IY495" s="71"/>
      <c r="IZ495" s="71"/>
      <c r="JA495" s="71"/>
      <c r="JB495" s="71"/>
      <c r="JC495" s="71"/>
      <c r="JD495" s="71"/>
      <c r="JE495" s="71"/>
      <c r="JF495" s="71"/>
      <c r="JG495" s="71"/>
      <c r="JH495" s="71"/>
      <c r="JI495" s="71"/>
      <c r="JJ495" s="71"/>
      <c r="JK495" s="71"/>
      <c r="JL495" s="71"/>
      <c r="JM495" s="71"/>
    </row>
    <row r="496" spans="1:273" s="44" customFormat="1" ht="22.5" customHeight="1" x14ac:dyDescent="0.25">
      <c r="A496" s="26">
        <v>490</v>
      </c>
      <c r="B496" s="40" t="s">
        <v>758</v>
      </c>
      <c r="C496" s="26" t="s">
        <v>918</v>
      </c>
      <c r="D496" s="40" t="s">
        <v>272</v>
      </c>
      <c r="E496" s="40" t="s">
        <v>42</v>
      </c>
      <c r="F496" s="45" t="s">
        <v>926</v>
      </c>
      <c r="G496" s="11">
        <v>24000</v>
      </c>
      <c r="H496" s="46">
        <v>0</v>
      </c>
      <c r="I496" s="11">
        <v>25</v>
      </c>
      <c r="J496" s="43">
        <v>688.8</v>
      </c>
      <c r="K496" s="29">
        <f t="shared" si="61"/>
        <v>1703.9999999999998</v>
      </c>
      <c r="L496" s="19">
        <f t="shared" si="62"/>
        <v>264</v>
      </c>
      <c r="M496" s="35">
        <v>729.6</v>
      </c>
      <c r="N496" s="11">
        <f t="shared" si="63"/>
        <v>1701.6000000000001</v>
      </c>
      <c r="O496" s="11"/>
      <c r="P496" s="11">
        <f t="shared" si="64"/>
        <v>1418.4</v>
      </c>
      <c r="Q496" s="11">
        <f t="shared" si="65"/>
        <v>1443.4</v>
      </c>
      <c r="R496" s="11">
        <f t="shared" si="66"/>
        <v>3669.6</v>
      </c>
      <c r="S496" s="107">
        <f t="shared" si="60"/>
        <v>22556.6</v>
      </c>
      <c r="T496" s="20" t="s">
        <v>45</v>
      </c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1"/>
      <c r="BH496" s="71"/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1"/>
      <c r="BW496" s="71"/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1"/>
      <c r="CL496" s="71"/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1"/>
      <c r="DA496" s="71"/>
      <c r="DB496" s="71"/>
      <c r="DC496" s="71"/>
      <c r="DD496" s="71"/>
      <c r="DE496" s="71"/>
      <c r="DF496" s="71"/>
      <c r="DG496" s="71"/>
      <c r="DH496" s="71"/>
      <c r="DI496" s="71"/>
      <c r="DJ496" s="71"/>
      <c r="DK496" s="71"/>
      <c r="DL496" s="71"/>
      <c r="DM496" s="71"/>
      <c r="DN496" s="71"/>
      <c r="DO496" s="71"/>
      <c r="DP496" s="71"/>
      <c r="DQ496" s="71"/>
      <c r="DR496" s="71"/>
      <c r="DS496" s="71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  <c r="HF496" s="71"/>
      <c r="HG496" s="71"/>
      <c r="HH496" s="71"/>
      <c r="HI496" s="71"/>
      <c r="HJ496" s="71"/>
      <c r="HK496" s="71"/>
      <c r="HL496" s="71"/>
      <c r="HM496" s="71"/>
      <c r="HN496" s="71"/>
      <c r="HO496" s="71"/>
      <c r="HP496" s="71"/>
      <c r="HQ496" s="71"/>
      <c r="HR496" s="71"/>
      <c r="HS496" s="71"/>
      <c r="HT496" s="71"/>
      <c r="HU496" s="71"/>
      <c r="HV496" s="71"/>
      <c r="HW496" s="71"/>
      <c r="HX496" s="71"/>
      <c r="HY496" s="71"/>
      <c r="HZ496" s="71"/>
      <c r="IA496" s="71"/>
      <c r="IB496" s="71"/>
      <c r="IC496" s="71"/>
      <c r="ID496" s="71"/>
      <c r="IE496" s="71"/>
      <c r="IF496" s="71"/>
      <c r="IG496" s="71"/>
      <c r="IH496" s="71"/>
      <c r="II496" s="71"/>
      <c r="IJ496" s="71"/>
      <c r="IK496" s="71"/>
      <c r="IL496" s="71"/>
      <c r="IM496" s="71"/>
      <c r="IN496" s="71"/>
      <c r="IO496" s="71"/>
      <c r="IP496" s="71"/>
      <c r="IQ496" s="71"/>
      <c r="IR496" s="71"/>
      <c r="IS496" s="71"/>
      <c r="IT496" s="71"/>
      <c r="IU496" s="71"/>
      <c r="IV496" s="71"/>
      <c r="IW496" s="71"/>
      <c r="IX496" s="71"/>
      <c r="IY496" s="71"/>
      <c r="IZ496" s="71"/>
      <c r="JA496" s="71"/>
      <c r="JB496" s="71"/>
      <c r="JC496" s="71"/>
      <c r="JD496" s="71"/>
      <c r="JE496" s="71"/>
      <c r="JF496" s="71"/>
      <c r="JG496" s="71"/>
      <c r="JH496" s="71"/>
      <c r="JI496" s="71"/>
      <c r="JJ496" s="71"/>
      <c r="JK496" s="71"/>
      <c r="JL496" s="71"/>
      <c r="JM496" s="71"/>
    </row>
    <row r="497" spans="1:273" s="44" customFormat="1" ht="22.5" customHeight="1" x14ac:dyDescent="0.25">
      <c r="A497" s="26">
        <v>491</v>
      </c>
      <c r="B497" s="40" t="s">
        <v>876</v>
      </c>
      <c r="C497" s="26" t="s">
        <v>917</v>
      </c>
      <c r="D497" s="40" t="s">
        <v>272</v>
      </c>
      <c r="E497" s="40" t="s">
        <v>71</v>
      </c>
      <c r="F497" s="45" t="s">
        <v>921</v>
      </c>
      <c r="G497" s="11">
        <v>18000</v>
      </c>
      <c r="H497" s="46">
        <v>0</v>
      </c>
      <c r="I497" s="11">
        <v>25</v>
      </c>
      <c r="J497" s="43">
        <v>516.6</v>
      </c>
      <c r="K497" s="29">
        <f t="shared" si="61"/>
        <v>1277.9999999999998</v>
      </c>
      <c r="L497" s="19">
        <f t="shared" si="62"/>
        <v>198.00000000000003</v>
      </c>
      <c r="M497" s="35">
        <v>547.20000000000005</v>
      </c>
      <c r="N497" s="11">
        <f t="shared" si="63"/>
        <v>1276.2</v>
      </c>
      <c r="O497" s="11"/>
      <c r="P497" s="11">
        <f t="shared" si="64"/>
        <v>1063.8000000000002</v>
      </c>
      <c r="Q497" s="11">
        <f t="shared" si="65"/>
        <v>1088.8000000000002</v>
      </c>
      <c r="R497" s="11">
        <f t="shared" si="66"/>
        <v>2752.2</v>
      </c>
      <c r="S497" s="107">
        <f t="shared" si="60"/>
        <v>16911.2</v>
      </c>
      <c r="T497" s="20" t="s">
        <v>45</v>
      </c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  <c r="BA497" s="71"/>
      <c r="BB497" s="71"/>
      <c r="BC497" s="71"/>
      <c r="BD497" s="71"/>
      <c r="BE497" s="71"/>
      <c r="BF497" s="71"/>
      <c r="BG497" s="71"/>
      <c r="BH497" s="71"/>
      <c r="BI497" s="71"/>
      <c r="BJ497" s="71"/>
      <c r="BK497" s="71"/>
      <c r="BL497" s="71"/>
      <c r="BM497" s="71"/>
      <c r="BN497" s="71"/>
      <c r="BO497" s="71"/>
      <c r="BP497" s="71"/>
      <c r="BQ497" s="71"/>
      <c r="BR497" s="71"/>
      <c r="BS497" s="71"/>
      <c r="BT497" s="71"/>
      <c r="BU497" s="71"/>
      <c r="BV497" s="71"/>
      <c r="BW497" s="71"/>
      <c r="BX497" s="71"/>
      <c r="BY497" s="71"/>
      <c r="BZ497" s="71"/>
      <c r="CA497" s="71"/>
      <c r="CB497" s="71"/>
      <c r="CC497" s="71"/>
      <c r="CD497" s="71"/>
      <c r="CE497" s="71"/>
      <c r="CF497" s="71"/>
      <c r="CG497" s="71"/>
      <c r="CH497" s="71"/>
      <c r="CI497" s="71"/>
      <c r="CJ497" s="71"/>
      <c r="CK497" s="71"/>
      <c r="CL497" s="71"/>
      <c r="CM497" s="71"/>
      <c r="CN497" s="71"/>
      <c r="CO497" s="71"/>
      <c r="CP497" s="71"/>
      <c r="CQ497" s="71"/>
      <c r="CR497" s="71"/>
      <c r="CS497" s="71"/>
      <c r="CT497" s="71"/>
      <c r="CU497" s="71"/>
      <c r="CV497" s="71"/>
      <c r="CW497" s="71"/>
      <c r="CX497" s="71"/>
      <c r="CY497" s="71"/>
      <c r="CZ497" s="71"/>
      <c r="DA497" s="71"/>
      <c r="DB497" s="71"/>
      <c r="DC497" s="71"/>
      <c r="DD497" s="71"/>
      <c r="DE497" s="71"/>
      <c r="DF497" s="71"/>
      <c r="DG497" s="71"/>
      <c r="DH497" s="71"/>
      <c r="DI497" s="71"/>
      <c r="DJ497" s="71"/>
      <c r="DK497" s="71"/>
      <c r="DL497" s="71"/>
      <c r="DM497" s="71"/>
      <c r="DN497" s="71"/>
      <c r="DO497" s="71"/>
      <c r="DP497" s="71"/>
      <c r="DQ497" s="71"/>
      <c r="DR497" s="71"/>
      <c r="DS497" s="71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  <c r="HF497" s="71"/>
      <c r="HG497" s="71"/>
      <c r="HH497" s="71"/>
      <c r="HI497" s="71"/>
      <c r="HJ497" s="71"/>
      <c r="HK497" s="71"/>
      <c r="HL497" s="71"/>
      <c r="HM497" s="71"/>
      <c r="HN497" s="71"/>
      <c r="HO497" s="71"/>
      <c r="HP497" s="71"/>
      <c r="HQ497" s="71"/>
      <c r="HR497" s="71"/>
      <c r="HS497" s="71"/>
      <c r="HT497" s="71"/>
      <c r="HU497" s="71"/>
      <c r="HV497" s="71"/>
      <c r="HW497" s="71"/>
      <c r="HX497" s="71"/>
      <c r="HY497" s="71"/>
      <c r="HZ497" s="71"/>
      <c r="IA497" s="71"/>
      <c r="IB497" s="71"/>
      <c r="IC497" s="71"/>
      <c r="ID497" s="71"/>
      <c r="IE497" s="71"/>
      <c r="IF497" s="71"/>
      <c r="IG497" s="71"/>
      <c r="IH497" s="71"/>
      <c r="II497" s="71"/>
      <c r="IJ497" s="71"/>
      <c r="IK497" s="71"/>
      <c r="IL497" s="71"/>
      <c r="IM497" s="71"/>
      <c r="IN497" s="71"/>
      <c r="IO497" s="71"/>
      <c r="IP497" s="71"/>
      <c r="IQ497" s="71"/>
      <c r="IR497" s="71"/>
      <c r="IS497" s="71"/>
      <c r="IT497" s="71"/>
      <c r="IU497" s="71"/>
      <c r="IV497" s="71"/>
      <c r="IW497" s="71"/>
      <c r="IX497" s="71"/>
      <c r="IY497" s="71"/>
      <c r="IZ497" s="71"/>
      <c r="JA497" s="71"/>
      <c r="JB497" s="71"/>
      <c r="JC497" s="71"/>
      <c r="JD497" s="71"/>
      <c r="JE497" s="71"/>
      <c r="JF497" s="71"/>
      <c r="JG497" s="71"/>
      <c r="JH497" s="71"/>
      <c r="JI497" s="71"/>
      <c r="JJ497" s="71"/>
      <c r="JK497" s="71"/>
      <c r="JL497" s="71"/>
      <c r="JM497" s="71"/>
    </row>
    <row r="498" spans="1:273" s="44" customFormat="1" ht="22.5" customHeight="1" x14ac:dyDescent="0.25">
      <c r="A498" s="26">
        <v>492</v>
      </c>
      <c r="B498" s="40" t="s">
        <v>1055</v>
      </c>
      <c r="C498" s="26" t="s">
        <v>917</v>
      </c>
      <c r="D498" s="40" t="s">
        <v>272</v>
      </c>
      <c r="E498" s="40" t="s">
        <v>71</v>
      </c>
      <c r="F498" s="45" t="s">
        <v>921</v>
      </c>
      <c r="G498" s="11">
        <v>18000</v>
      </c>
      <c r="H498" s="46">
        <v>0</v>
      </c>
      <c r="I498" s="11">
        <v>25</v>
      </c>
      <c r="J498" s="43">
        <v>516.6</v>
      </c>
      <c r="K498" s="29">
        <f t="shared" si="61"/>
        <v>1277.9999999999998</v>
      </c>
      <c r="L498" s="19">
        <f t="shared" si="62"/>
        <v>198.00000000000003</v>
      </c>
      <c r="M498" s="35">
        <v>547.20000000000005</v>
      </c>
      <c r="N498" s="11">
        <f t="shared" si="63"/>
        <v>1276.2</v>
      </c>
      <c r="O498" s="11"/>
      <c r="P498" s="11">
        <f t="shared" si="64"/>
        <v>1063.8000000000002</v>
      </c>
      <c r="Q498" s="11">
        <f t="shared" si="65"/>
        <v>1088.8000000000002</v>
      </c>
      <c r="R498" s="11">
        <f t="shared" si="66"/>
        <v>2752.2</v>
      </c>
      <c r="S498" s="107">
        <f t="shared" si="60"/>
        <v>16911.2</v>
      </c>
      <c r="T498" s="20" t="s">
        <v>45</v>
      </c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  <c r="BA498" s="71"/>
      <c r="BB498" s="71"/>
      <c r="BC498" s="71"/>
      <c r="BD498" s="71"/>
      <c r="BE498" s="71"/>
      <c r="BF498" s="71"/>
      <c r="BG498" s="71"/>
      <c r="BH498" s="71"/>
      <c r="BI498" s="71"/>
      <c r="BJ498" s="71"/>
      <c r="BK498" s="71"/>
      <c r="BL498" s="71"/>
      <c r="BM498" s="71"/>
      <c r="BN498" s="71"/>
      <c r="BO498" s="71"/>
      <c r="BP498" s="71"/>
      <c r="BQ498" s="71"/>
      <c r="BR498" s="71"/>
      <c r="BS498" s="71"/>
      <c r="BT498" s="71"/>
      <c r="BU498" s="71"/>
      <c r="BV498" s="71"/>
      <c r="BW498" s="71"/>
      <c r="BX498" s="71"/>
      <c r="BY498" s="71"/>
      <c r="BZ498" s="71"/>
      <c r="CA498" s="71"/>
      <c r="CB498" s="71"/>
      <c r="CC498" s="71"/>
      <c r="CD498" s="71"/>
      <c r="CE498" s="71"/>
      <c r="CF498" s="71"/>
      <c r="CG498" s="71"/>
      <c r="CH498" s="71"/>
      <c r="CI498" s="71"/>
      <c r="CJ498" s="71"/>
      <c r="CK498" s="71"/>
      <c r="CL498" s="71"/>
      <c r="CM498" s="71"/>
      <c r="CN498" s="71"/>
      <c r="CO498" s="71"/>
      <c r="CP498" s="71"/>
      <c r="CQ498" s="71"/>
      <c r="CR498" s="71"/>
      <c r="CS498" s="71"/>
      <c r="CT498" s="71"/>
      <c r="CU498" s="71"/>
      <c r="CV498" s="71"/>
      <c r="CW498" s="71"/>
      <c r="CX498" s="71"/>
      <c r="CY498" s="71"/>
      <c r="CZ498" s="71"/>
      <c r="DA498" s="71"/>
      <c r="DB498" s="71"/>
      <c r="DC498" s="71"/>
      <c r="DD498" s="71"/>
      <c r="DE498" s="71"/>
      <c r="DF498" s="71"/>
      <c r="DG498" s="71"/>
      <c r="DH498" s="71"/>
      <c r="DI498" s="71"/>
      <c r="DJ498" s="71"/>
      <c r="DK498" s="71"/>
      <c r="DL498" s="71"/>
      <c r="DM498" s="71"/>
      <c r="DN498" s="71"/>
      <c r="DO498" s="71"/>
      <c r="DP498" s="71"/>
      <c r="DQ498" s="71"/>
      <c r="DR498" s="71"/>
      <c r="DS498" s="71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  <c r="HF498" s="71"/>
      <c r="HG498" s="71"/>
      <c r="HH498" s="71"/>
      <c r="HI498" s="71"/>
      <c r="HJ498" s="71"/>
      <c r="HK498" s="71"/>
      <c r="HL498" s="71"/>
      <c r="HM498" s="71"/>
      <c r="HN498" s="71"/>
      <c r="HO498" s="71"/>
      <c r="HP498" s="71"/>
      <c r="HQ498" s="71"/>
      <c r="HR498" s="71"/>
      <c r="HS498" s="71"/>
      <c r="HT498" s="71"/>
      <c r="HU498" s="71"/>
      <c r="HV498" s="71"/>
      <c r="HW498" s="71"/>
      <c r="HX498" s="71"/>
      <c r="HY498" s="71"/>
      <c r="HZ498" s="71"/>
      <c r="IA498" s="71"/>
      <c r="IB498" s="71"/>
      <c r="IC498" s="71"/>
      <c r="ID498" s="71"/>
      <c r="IE498" s="71"/>
      <c r="IF498" s="71"/>
      <c r="IG498" s="71"/>
      <c r="IH498" s="71"/>
      <c r="II498" s="71"/>
      <c r="IJ498" s="71"/>
      <c r="IK498" s="71"/>
      <c r="IL498" s="71"/>
      <c r="IM498" s="71"/>
      <c r="IN498" s="71"/>
      <c r="IO498" s="71"/>
      <c r="IP498" s="71"/>
      <c r="IQ498" s="71"/>
      <c r="IR498" s="71"/>
      <c r="IS498" s="71"/>
      <c r="IT498" s="71"/>
      <c r="IU498" s="71"/>
      <c r="IV498" s="71"/>
      <c r="IW498" s="71"/>
      <c r="IX498" s="71"/>
      <c r="IY498" s="71"/>
      <c r="IZ498" s="71"/>
      <c r="JA498" s="71"/>
      <c r="JB498" s="71"/>
      <c r="JC498" s="71"/>
      <c r="JD498" s="71"/>
      <c r="JE498" s="71"/>
      <c r="JF498" s="71"/>
      <c r="JG498" s="71"/>
      <c r="JH498" s="71"/>
      <c r="JI498" s="71"/>
      <c r="JJ498" s="71"/>
      <c r="JK498" s="71"/>
      <c r="JL498" s="71"/>
      <c r="JM498" s="71"/>
    </row>
    <row r="499" spans="1:273" s="44" customFormat="1" ht="22.5" customHeight="1" x14ac:dyDescent="0.25">
      <c r="A499" s="26">
        <v>493</v>
      </c>
      <c r="B499" s="40" t="s">
        <v>1059</v>
      </c>
      <c r="C499" s="26" t="s">
        <v>918</v>
      </c>
      <c r="D499" s="40" t="s">
        <v>272</v>
      </c>
      <c r="E499" s="40" t="s">
        <v>70</v>
      </c>
      <c r="F499" s="45" t="s">
        <v>925</v>
      </c>
      <c r="G499" s="11">
        <v>25000</v>
      </c>
      <c r="H499" s="46">
        <v>0</v>
      </c>
      <c r="I499" s="11">
        <v>25</v>
      </c>
      <c r="J499" s="43">
        <v>717.5</v>
      </c>
      <c r="K499" s="29">
        <f t="shared" si="61"/>
        <v>1774.9999999999998</v>
      </c>
      <c r="L499" s="19">
        <f t="shared" si="62"/>
        <v>275</v>
      </c>
      <c r="M499" s="35">
        <v>760</v>
      </c>
      <c r="N499" s="11">
        <f t="shared" si="63"/>
        <v>1772.5000000000002</v>
      </c>
      <c r="O499" s="11"/>
      <c r="P499" s="11">
        <f t="shared" si="64"/>
        <v>1477.5</v>
      </c>
      <c r="Q499" s="11">
        <f t="shared" si="65"/>
        <v>1502.5</v>
      </c>
      <c r="R499" s="11">
        <f t="shared" si="66"/>
        <v>3822.5</v>
      </c>
      <c r="S499" s="107">
        <f t="shared" si="60"/>
        <v>23497.5</v>
      </c>
      <c r="T499" s="20" t="s">
        <v>45</v>
      </c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  <c r="BA499" s="71"/>
      <c r="BB499" s="71"/>
      <c r="BC499" s="71"/>
      <c r="BD499" s="71"/>
      <c r="BE499" s="71"/>
      <c r="BF499" s="71"/>
      <c r="BG499" s="71"/>
      <c r="BH499" s="71"/>
      <c r="BI499" s="71"/>
      <c r="BJ499" s="71"/>
      <c r="BK499" s="71"/>
      <c r="BL499" s="71"/>
      <c r="BM499" s="71"/>
      <c r="BN499" s="71"/>
      <c r="BO499" s="71"/>
      <c r="BP499" s="71"/>
      <c r="BQ499" s="71"/>
      <c r="BR499" s="71"/>
      <c r="BS499" s="71"/>
      <c r="BT499" s="71"/>
      <c r="BU499" s="71"/>
      <c r="BV499" s="71"/>
      <c r="BW499" s="71"/>
      <c r="BX499" s="71"/>
      <c r="BY499" s="71"/>
      <c r="BZ499" s="71"/>
      <c r="CA499" s="71"/>
      <c r="CB499" s="71"/>
      <c r="CC499" s="71"/>
      <c r="CD499" s="71"/>
      <c r="CE499" s="71"/>
      <c r="CF499" s="71"/>
      <c r="CG499" s="71"/>
      <c r="CH499" s="71"/>
      <c r="CI499" s="71"/>
      <c r="CJ499" s="71"/>
      <c r="CK499" s="71"/>
      <c r="CL499" s="71"/>
      <c r="CM499" s="71"/>
      <c r="CN499" s="71"/>
      <c r="CO499" s="71"/>
      <c r="CP499" s="71"/>
      <c r="CQ499" s="71"/>
      <c r="CR499" s="71"/>
      <c r="CS499" s="71"/>
      <c r="CT499" s="71"/>
      <c r="CU499" s="71"/>
      <c r="CV499" s="71"/>
      <c r="CW499" s="71"/>
      <c r="CX499" s="71"/>
      <c r="CY499" s="71"/>
      <c r="CZ499" s="71"/>
      <c r="DA499" s="71"/>
      <c r="DB499" s="71"/>
      <c r="DC499" s="71"/>
      <c r="DD499" s="71"/>
      <c r="DE499" s="71"/>
      <c r="DF499" s="71"/>
      <c r="DG499" s="71"/>
      <c r="DH499" s="71"/>
      <c r="DI499" s="71"/>
      <c r="DJ499" s="71"/>
      <c r="DK499" s="71"/>
      <c r="DL499" s="71"/>
      <c r="DM499" s="71"/>
      <c r="DN499" s="71"/>
      <c r="DO499" s="71"/>
      <c r="DP499" s="71"/>
      <c r="DQ499" s="71"/>
      <c r="DR499" s="71"/>
      <c r="DS499" s="71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  <c r="HF499" s="71"/>
      <c r="HG499" s="71"/>
      <c r="HH499" s="71"/>
      <c r="HI499" s="71"/>
      <c r="HJ499" s="71"/>
      <c r="HK499" s="71"/>
      <c r="HL499" s="71"/>
      <c r="HM499" s="71"/>
      <c r="HN499" s="71"/>
      <c r="HO499" s="71"/>
      <c r="HP499" s="71"/>
      <c r="HQ499" s="71"/>
      <c r="HR499" s="71"/>
      <c r="HS499" s="71"/>
      <c r="HT499" s="71"/>
      <c r="HU499" s="71"/>
      <c r="HV499" s="71"/>
      <c r="HW499" s="71"/>
      <c r="HX499" s="71"/>
      <c r="HY499" s="71"/>
      <c r="HZ499" s="71"/>
      <c r="IA499" s="71"/>
      <c r="IB499" s="71"/>
      <c r="IC499" s="71"/>
      <c r="ID499" s="71"/>
      <c r="IE499" s="71"/>
      <c r="IF499" s="71"/>
      <c r="IG499" s="71"/>
      <c r="IH499" s="71"/>
      <c r="II499" s="71"/>
      <c r="IJ499" s="71"/>
      <c r="IK499" s="71"/>
      <c r="IL499" s="71"/>
      <c r="IM499" s="71"/>
      <c r="IN499" s="71"/>
      <c r="IO499" s="71"/>
      <c r="IP499" s="71"/>
      <c r="IQ499" s="71"/>
      <c r="IR499" s="71"/>
      <c r="IS499" s="71"/>
      <c r="IT499" s="71"/>
      <c r="IU499" s="71"/>
      <c r="IV499" s="71"/>
      <c r="IW499" s="71"/>
      <c r="IX499" s="71"/>
      <c r="IY499" s="71"/>
      <c r="IZ499" s="71"/>
      <c r="JA499" s="71"/>
      <c r="JB499" s="71"/>
      <c r="JC499" s="71"/>
      <c r="JD499" s="71"/>
      <c r="JE499" s="71"/>
      <c r="JF499" s="71"/>
      <c r="JG499" s="71"/>
      <c r="JH499" s="71"/>
      <c r="JI499" s="71"/>
      <c r="JJ499" s="71"/>
      <c r="JK499" s="71"/>
      <c r="JL499" s="71"/>
      <c r="JM499" s="71"/>
    </row>
    <row r="500" spans="1:273" s="44" customFormat="1" ht="22.5" customHeight="1" x14ac:dyDescent="0.25">
      <c r="A500" s="26">
        <v>494</v>
      </c>
      <c r="B500" s="40" t="s">
        <v>746</v>
      </c>
      <c r="C500" s="26" t="s">
        <v>917</v>
      </c>
      <c r="D500" s="40" t="s">
        <v>272</v>
      </c>
      <c r="E500" s="40" t="s">
        <v>195</v>
      </c>
      <c r="F500" s="45" t="s">
        <v>926</v>
      </c>
      <c r="G500" s="11">
        <v>22000</v>
      </c>
      <c r="H500" s="46">
        <v>0</v>
      </c>
      <c r="I500" s="11">
        <v>25</v>
      </c>
      <c r="J500" s="43">
        <v>631.4</v>
      </c>
      <c r="K500" s="29">
        <f t="shared" si="61"/>
        <v>1561.9999999999998</v>
      </c>
      <c r="L500" s="19">
        <f t="shared" si="62"/>
        <v>242.00000000000003</v>
      </c>
      <c r="M500" s="35">
        <v>668.8</v>
      </c>
      <c r="N500" s="11">
        <f t="shared" si="63"/>
        <v>1559.8000000000002</v>
      </c>
      <c r="O500" s="11"/>
      <c r="P500" s="11">
        <f t="shared" si="64"/>
        <v>1300.1999999999998</v>
      </c>
      <c r="Q500" s="11">
        <f t="shared" si="65"/>
        <v>1325.1999999999998</v>
      </c>
      <c r="R500" s="11">
        <f t="shared" si="66"/>
        <v>3363.8</v>
      </c>
      <c r="S500" s="107">
        <f t="shared" si="60"/>
        <v>20674.8</v>
      </c>
      <c r="T500" s="20" t="s">
        <v>45</v>
      </c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  <c r="BA500" s="71"/>
      <c r="BB500" s="71"/>
      <c r="BC500" s="71"/>
      <c r="BD500" s="71"/>
      <c r="BE500" s="71"/>
      <c r="BF500" s="71"/>
      <c r="BG500" s="71"/>
      <c r="BH500" s="71"/>
      <c r="BI500" s="71"/>
      <c r="BJ500" s="71"/>
      <c r="BK500" s="71"/>
      <c r="BL500" s="71"/>
      <c r="BM500" s="71"/>
      <c r="BN500" s="71"/>
      <c r="BO500" s="71"/>
      <c r="BP500" s="71"/>
      <c r="BQ500" s="71"/>
      <c r="BR500" s="71"/>
      <c r="BS500" s="71"/>
      <c r="BT500" s="71"/>
      <c r="BU500" s="71"/>
      <c r="BV500" s="71"/>
      <c r="BW500" s="71"/>
      <c r="BX500" s="71"/>
      <c r="BY500" s="71"/>
      <c r="BZ500" s="71"/>
      <c r="CA500" s="71"/>
      <c r="CB500" s="71"/>
      <c r="CC500" s="71"/>
      <c r="CD500" s="71"/>
      <c r="CE500" s="71"/>
      <c r="CF500" s="71"/>
      <c r="CG500" s="71"/>
      <c r="CH500" s="71"/>
      <c r="CI500" s="71"/>
      <c r="CJ500" s="71"/>
      <c r="CK500" s="71"/>
      <c r="CL500" s="71"/>
      <c r="CM500" s="71"/>
      <c r="CN500" s="71"/>
      <c r="CO500" s="71"/>
      <c r="CP500" s="71"/>
      <c r="CQ500" s="71"/>
      <c r="CR500" s="71"/>
      <c r="CS500" s="71"/>
      <c r="CT500" s="71"/>
      <c r="CU500" s="71"/>
      <c r="CV500" s="71"/>
      <c r="CW500" s="71"/>
      <c r="CX500" s="71"/>
      <c r="CY500" s="71"/>
      <c r="CZ500" s="71"/>
      <c r="DA500" s="71"/>
      <c r="DB500" s="71"/>
      <c r="DC500" s="71"/>
      <c r="DD500" s="71"/>
      <c r="DE500" s="71"/>
      <c r="DF500" s="71"/>
      <c r="DG500" s="71"/>
      <c r="DH500" s="71"/>
      <c r="DI500" s="71"/>
      <c r="DJ500" s="71"/>
      <c r="DK500" s="71"/>
      <c r="DL500" s="71"/>
      <c r="DM500" s="71"/>
      <c r="DN500" s="71"/>
      <c r="DO500" s="71"/>
      <c r="DP500" s="71"/>
      <c r="DQ500" s="71"/>
      <c r="DR500" s="71"/>
      <c r="DS500" s="71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  <c r="HF500" s="71"/>
      <c r="HG500" s="71"/>
      <c r="HH500" s="71"/>
      <c r="HI500" s="71"/>
      <c r="HJ500" s="71"/>
      <c r="HK500" s="71"/>
      <c r="HL500" s="71"/>
      <c r="HM500" s="71"/>
      <c r="HN500" s="71"/>
      <c r="HO500" s="71"/>
      <c r="HP500" s="71"/>
      <c r="HQ500" s="71"/>
      <c r="HR500" s="71"/>
      <c r="HS500" s="71"/>
      <c r="HT500" s="71"/>
      <c r="HU500" s="71"/>
      <c r="HV500" s="71"/>
      <c r="HW500" s="71"/>
      <c r="HX500" s="71"/>
      <c r="HY500" s="71"/>
      <c r="HZ500" s="71"/>
      <c r="IA500" s="71"/>
      <c r="IB500" s="71"/>
      <c r="IC500" s="71"/>
      <c r="ID500" s="71"/>
      <c r="IE500" s="71"/>
      <c r="IF500" s="71"/>
      <c r="IG500" s="71"/>
      <c r="IH500" s="71"/>
      <c r="II500" s="71"/>
      <c r="IJ500" s="71"/>
      <c r="IK500" s="71"/>
      <c r="IL500" s="71"/>
      <c r="IM500" s="71"/>
      <c r="IN500" s="71"/>
      <c r="IO500" s="71"/>
      <c r="IP500" s="71"/>
      <c r="IQ500" s="71"/>
      <c r="IR500" s="71"/>
      <c r="IS500" s="71"/>
      <c r="IT500" s="71"/>
      <c r="IU500" s="71"/>
      <c r="IV500" s="71"/>
      <c r="IW500" s="71"/>
      <c r="IX500" s="71"/>
      <c r="IY500" s="71"/>
      <c r="IZ500" s="71"/>
      <c r="JA500" s="71"/>
      <c r="JB500" s="71"/>
      <c r="JC500" s="71"/>
      <c r="JD500" s="71"/>
      <c r="JE500" s="71"/>
      <c r="JF500" s="71"/>
      <c r="JG500" s="71"/>
      <c r="JH500" s="71"/>
      <c r="JI500" s="71"/>
      <c r="JJ500" s="71"/>
      <c r="JK500" s="71"/>
      <c r="JL500" s="71"/>
      <c r="JM500" s="71"/>
    </row>
    <row r="501" spans="1:273" s="44" customFormat="1" ht="22.5" customHeight="1" x14ac:dyDescent="0.25">
      <c r="A501" s="26">
        <v>495</v>
      </c>
      <c r="B501" s="40" t="s">
        <v>878</v>
      </c>
      <c r="C501" s="26" t="s">
        <v>917</v>
      </c>
      <c r="D501" s="40" t="s">
        <v>272</v>
      </c>
      <c r="E501" s="40" t="s">
        <v>195</v>
      </c>
      <c r="F501" s="45" t="s">
        <v>921</v>
      </c>
      <c r="G501" s="11">
        <v>16000</v>
      </c>
      <c r="H501" s="46">
        <v>0</v>
      </c>
      <c r="I501" s="11">
        <v>25</v>
      </c>
      <c r="J501" s="43">
        <v>459.2</v>
      </c>
      <c r="K501" s="29">
        <f t="shared" si="61"/>
        <v>1136</v>
      </c>
      <c r="L501" s="19">
        <f t="shared" si="62"/>
        <v>176.00000000000003</v>
      </c>
      <c r="M501" s="35">
        <v>486.4</v>
      </c>
      <c r="N501" s="11">
        <f t="shared" si="63"/>
        <v>1134.4000000000001</v>
      </c>
      <c r="O501" s="11"/>
      <c r="P501" s="11">
        <f t="shared" si="64"/>
        <v>945.59999999999991</v>
      </c>
      <c r="Q501" s="11">
        <f t="shared" si="65"/>
        <v>970.59999999999991</v>
      </c>
      <c r="R501" s="11">
        <f t="shared" si="66"/>
        <v>2446.4</v>
      </c>
      <c r="S501" s="107">
        <f t="shared" si="60"/>
        <v>15029.4</v>
      </c>
      <c r="T501" s="20" t="s">
        <v>45</v>
      </c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  <c r="BA501" s="71"/>
      <c r="BB501" s="71"/>
      <c r="BC501" s="71"/>
      <c r="BD501" s="71"/>
      <c r="BE501" s="71"/>
      <c r="BF501" s="71"/>
      <c r="BG501" s="71"/>
      <c r="BH501" s="71"/>
      <c r="BI501" s="71"/>
      <c r="BJ501" s="71"/>
      <c r="BK501" s="71"/>
      <c r="BL501" s="71"/>
      <c r="BM501" s="71"/>
      <c r="BN501" s="71"/>
      <c r="BO501" s="71"/>
      <c r="BP501" s="71"/>
      <c r="BQ501" s="71"/>
      <c r="BR501" s="71"/>
      <c r="BS501" s="71"/>
      <c r="BT501" s="71"/>
      <c r="BU501" s="71"/>
      <c r="BV501" s="71"/>
      <c r="BW501" s="71"/>
      <c r="BX501" s="71"/>
      <c r="BY501" s="71"/>
      <c r="BZ501" s="71"/>
      <c r="CA501" s="71"/>
      <c r="CB501" s="71"/>
      <c r="CC501" s="71"/>
      <c r="CD501" s="71"/>
      <c r="CE501" s="71"/>
      <c r="CF501" s="71"/>
      <c r="CG501" s="71"/>
      <c r="CH501" s="71"/>
      <c r="CI501" s="71"/>
      <c r="CJ501" s="71"/>
      <c r="CK501" s="71"/>
      <c r="CL501" s="71"/>
      <c r="CM501" s="71"/>
      <c r="CN501" s="71"/>
      <c r="CO501" s="71"/>
      <c r="CP501" s="71"/>
      <c r="CQ501" s="71"/>
      <c r="CR501" s="71"/>
      <c r="CS501" s="71"/>
      <c r="CT501" s="71"/>
      <c r="CU501" s="71"/>
      <c r="CV501" s="71"/>
      <c r="CW501" s="71"/>
      <c r="CX501" s="71"/>
      <c r="CY501" s="71"/>
      <c r="CZ501" s="71"/>
      <c r="DA501" s="71"/>
      <c r="DB501" s="71"/>
      <c r="DC501" s="71"/>
      <c r="DD501" s="71"/>
      <c r="DE501" s="71"/>
      <c r="DF501" s="71"/>
      <c r="DG501" s="71"/>
      <c r="DH501" s="71"/>
      <c r="DI501" s="71"/>
      <c r="DJ501" s="71"/>
      <c r="DK501" s="71"/>
      <c r="DL501" s="71"/>
      <c r="DM501" s="71"/>
      <c r="DN501" s="71"/>
      <c r="DO501" s="71"/>
      <c r="DP501" s="71"/>
      <c r="DQ501" s="71"/>
      <c r="DR501" s="71"/>
      <c r="DS501" s="71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  <c r="HF501" s="71"/>
      <c r="HG501" s="71"/>
      <c r="HH501" s="71"/>
      <c r="HI501" s="71"/>
      <c r="HJ501" s="71"/>
      <c r="HK501" s="71"/>
      <c r="HL501" s="71"/>
      <c r="HM501" s="71"/>
      <c r="HN501" s="71"/>
      <c r="HO501" s="71"/>
      <c r="HP501" s="71"/>
      <c r="HQ501" s="71"/>
      <c r="HR501" s="71"/>
      <c r="HS501" s="71"/>
      <c r="HT501" s="71"/>
      <c r="HU501" s="71"/>
      <c r="HV501" s="71"/>
      <c r="HW501" s="71"/>
      <c r="HX501" s="71"/>
      <c r="HY501" s="71"/>
      <c r="HZ501" s="71"/>
      <c r="IA501" s="71"/>
      <c r="IB501" s="71"/>
      <c r="IC501" s="71"/>
      <c r="ID501" s="71"/>
      <c r="IE501" s="71"/>
      <c r="IF501" s="71"/>
      <c r="IG501" s="71"/>
      <c r="IH501" s="71"/>
      <c r="II501" s="71"/>
      <c r="IJ501" s="71"/>
      <c r="IK501" s="71"/>
      <c r="IL501" s="71"/>
      <c r="IM501" s="71"/>
      <c r="IN501" s="71"/>
      <c r="IO501" s="71"/>
      <c r="IP501" s="71"/>
      <c r="IQ501" s="71"/>
      <c r="IR501" s="71"/>
      <c r="IS501" s="71"/>
      <c r="IT501" s="71"/>
      <c r="IU501" s="71"/>
      <c r="IV501" s="71"/>
      <c r="IW501" s="71"/>
      <c r="IX501" s="71"/>
      <c r="IY501" s="71"/>
      <c r="IZ501" s="71"/>
      <c r="JA501" s="71"/>
      <c r="JB501" s="71"/>
      <c r="JC501" s="71"/>
      <c r="JD501" s="71"/>
      <c r="JE501" s="71"/>
      <c r="JF501" s="71"/>
      <c r="JG501" s="71"/>
      <c r="JH501" s="71"/>
      <c r="JI501" s="71"/>
      <c r="JJ501" s="71"/>
      <c r="JK501" s="71"/>
      <c r="JL501" s="71"/>
      <c r="JM501" s="71"/>
    </row>
    <row r="502" spans="1:273" s="44" customFormat="1" ht="22.5" customHeight="1" x14ac:dyDescent="0.25">
      <c r="A502" s="26">
        <v>496</v>
      </c>
      <c r="B502" s="40" t="s">
        <v>961</v>
      </c>
      <c r="C502" s="26" t="s">
        <v>918</v>
      </c>
      <c r="D502" s="40" t="s">
        <v>272</v>
      </c>
      <c r="E502" s="40" t="s">
        <v>70</v>
      </c>
      <c r="F502" s="45" t="s">
        <v>921</v>
      </c>
      <c r="G502" s="11">
        <v>25000</v>
      </c>
      <c r="H502" s="46">
        <v>0</v>
      </c>
      <c r="I502" s="11">
        <v>25</v>
      </c>
      <c r="J502" s="43">
        <v>717.5</v>
      </c>
      <c r="K502" s="29">
        <f t="shared" si="61"/>
        <v>1774.9999999999998</v>
      </c>
      <c r="L502" s="19">
        <f t="shared" si="62"/>
        <v>275</v>
      </c>
      <c r="M502" s="35">
        <v>760</v>
      </c>
      <c r="N502" s="11">
        <f t="shared" si="63"/>
        <v>1772.5000000000002</v>
      </c>
      <c r="O502" s="11"/>
      <c r="P502" s="11">
        <f t="shared" si="64"/>
        <v>1477.5</v>
      </c>
      <c r="Q502" s="11">
        <f t="shared" si="65"/>
        <v>1502.5</v>
      </c>
      <c r="R502" s="11">
        <f t="shared" si="66"/>
        <v>3822.5</v>
      </c>
      <c r="S502" s="107">
        <f t="shared" si="60"/>
        <v>23497.5</v>
      </c>
      <c r="T502" s="20" t="s">
        <v>45</v>
      </c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  <c r="BA502" s="71"/>
      <c r="BB502" s="71"/>
      <c r="BC502" s="71"/>
      <c r="BD502" s="71"/>
      <c r="BE502" s="71"/>
      <c r="BF502" s="71"/>
      <c r="BG502" s="71"/>
      <c r="BH502" s="71"/>
      <c r="BI502" s="71"/>
      <c r="BJ502" s="71"/>
      <c r="BK502" s="71"/>
      <c r="BL502" s="71"/>
      <c r="BM502" s="71"/>
      <c r="BN502" s="71"/>
      <c r="BO502" s="71"/>
      <c r="BP502" s="71"/>
      <c r="BQ502" s="71"/>
      <c r="BR502" s="71"/>
      <c r="BS502" s="71"/>
      <c r="BT502" s="71"/>
      <c r="BU502" s="71"/>
      <c r="BV502" s="71"/>
      <c r="BW502" s="71"/>
      <c r="BX502" s="71"/>
      <c r="BY502" s="71"/>
      <c r="BZ502" s="71"/>
      <c r="CA502" s="71"/>
      <c r="CB502" s="71"/>
      <c r="CC502" s="71"/>
      <c r="CD502" s="71"/>
      <c r="CE502" s="71"/>
      <c r="CF502" s="71"/>
      <c r="CG502" s="71"/>
      <c r="CH502" s="71"/>
      <c r="CI502" s="71"/>
      <c r="CJ502" s="71"/>
      <c r="CK502" s="71"/>
      <c r="CL502" s="71"/>
      <c r="CM502" s="71"/>
      <c r="CN502" s="71"/>
      <c r="CO502" s="71"/>
      <c r="CP502" s="71"/>
      <c r="CQ502" s="71"/>
      <c r="CR502" s="71"/>
      <c r="CS502" s="71"/>
      <c r="CT502" s="71"/>
      <c r="CU502" s="71"/>
      <c r="CV502" s="71"/>
      <c r="CW502" s="71"/>
      <c r="CX502" s="71"/>
      <c r="CY502" s="71"/>
      <c r="CZ502" s="71"/>
      <c r="DA502" s="71"/>
      <c r="DB502" s="71"/>
      <c r="DC502" s="71"/>
      <c r="DD502" s="71"/>
      <c r="DE502" s="71"/>
      <c r="DF502" s="71"/>
      <c r="DG502" s="71"/>
      <c r="DH502" s="71"/>
      <c r="DI502" s="71"/>
      <c r="DJ502" s="71"/>
      <c r="DK502" s="71"/>
      <c r="DL502" s="71"/>
      <c r="DM502" s="71"/>
      <c r="DN502" s="71"/>
      <c r="DO502" s="71"/>
      <c r="DP502" s="71"/>
      <c r="DQ502" s="71"/>
      <c r="DR502" s="71"/>
      <c r="DS502" s="71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  <c r="HF502" s="71"/>
      <c r="HG502" s="71"/>
      <c r="HH502" s="71"/>
      <c r="HI502" s="71"/>
      <c r="HJ502" s="71"/>
      <c r="HK502" s="71"/>
      <c r="HL502" s="71"/>
      <c r="HM502" s="71"/>
      <c r="HN502" s="71"/>
      <c r="HO502" s="71"/>
      <c r="HP502" s="71"/>
      <c r="HQ502" s="71"/>
      <c r="HR502" s="71"/>
      <c r="HS502" s="71"/>
      <c r="HT502" s="71"/>
      <c r="HU502" s="71"/>
      <c r="HV502" s="71"/>
      <c r="HW502" s="71"/>
      <c r="HX502" s="71"/>
      <c r="HY502" s="71"/>
      <c r="HZ502" s="71"/>
      <c r="IA502" s="71"/>
      <c r="IB502" s="71"/>
      <c r="IC502" s="71"/>
      <c r="ID502" s="71"/>
      <c r="IE502" s="71"/>
      <c r="IF502" s="71"/>
      <c r="IG502" s="71"/>
      <c r="IH502" s="71"/>
      <c r="II502" s="71"/>
      <c r="IJ502" s="71"/>
      <c r="IK502" s="71"/>
      <c r="IL502" s="71"/>
      <c r="IM502" s="71"/>
      <c r="IN502" s="71"/>
      <c r="IO502" s="71"/>
      <c r="IP502" s="71"/>
      <c r="IQ502" s="71"/>
      <c r="IR502" s="71"/>
      <c r="IS502" s="71"/>
      <c r="IT502" s="71"/>
      <c r="IU502" s="71"/>
      <c r="IV502" s="71"/>
      <c r="IW502" s="71"/>
      <c r="IX502" s="71"/>
      <c r="IY502" s="71"/>
      <c r="IZ502" s="71"/>
      <c r="JA502" s="71"/>
      <c r="JB502" s="71"/>
      <c r="JC502" s="71"/>
      <c r="JD502" s="71"/>
      <c r="JE502" s="71"/>
      <c r="JF502" s="71"/>
      <c r="JG502" s="71"/>
      <c r="JH502" s="71"/>
      <c r="JI502" s="71"/>
      <c r="JJ502" s="71"/>
      <c r="JK502" s="71"/>
      <c r="JL502" s="71"/>
      <c r="JM502" s="71"/>
    </row>
    <row r="503" spans="1:273" s="44" customFormat="1" ht="22.5" customHeight="1" x14ac:dyDescent="0.25">
      <c r="A503" s="26">
        <v>497</v>
      </c>
      <c r="B503" s="40" t="s">
        <v>990</v>
      </c>
      <c r="C503" s="26" t="s">
        <v>917</v>
      </c>
      <c r="D503" s="40" t="s">
        <v>272</v>
      </c>
      <c r="E503" s="40" t="s">
        <v>66</v>
      </c>
      <c r="F503" s="45" t="s">
        <v>921</v>
      </c>
      <c r="G503" s="11">
        <v>18000</v>
      </c>
      <c r="H503" s="46">
        <v>0</v>
      </c>
      <c r="I503" s="11">
        <v>25</v>
      </c>
      <c r="J503" s="43">
        <v>516.6</v>
      </c>
      <c r="K503" s="29">
        <f t="shared" si="61"/>
        <v>1277.9999999999998</v>
      </c>
      <c r="L503" s="19">
        <f t="shared" si="62"/>
        <v>198.00000000000003</v>
      </c>
      <c r="M503" s="35">
        <v>547.20000000000005</v>
      </c>
      <c r="N503" s="11">
        <f t="shared" si="63"/>
        <v>1276.2</v>
      </c>
      <c r="O503" s="11"/>
      <c r="P503" s="11">
        <f t="shared" si="64"/>
        <v>1063.8000000000002</v>
      </c>
      <c r="Q503" s="11">
        <f t="shared" si="65"/>
        <v>1088.8000000000002</v>
      </c>
      <c r="R503" s="11">
        <f t="shared" si="66"/>
        <v>2752.2</v>
      </c>
      <c r="S503" s="107">
        <f t="shared" si="60"/>
        <v>16911.2</v>
      </c>
      <c r="T503" s="20" t="s">
        <v>45</v>
      </c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  <c r="BA503" s="71"/>
      <c r="BB503" s="71"/>
      <c r="BC503" s="71"/>
      <c r="BD503" s="71"/>
      <c r="BE503" s="71"/>
      <c r="BF503" s="71"/>
      <c r="BG503" s="71"/>
      <c r="BH503" s="71"/>
      <c r="BI503" s="71"/>
      <c r="BJ503" s="71"/>
      <c r="BK503" s="71"/>
      <c r="BL503" s="71"/>
      <c r="BM503" s="71"/>
      <c r="BN503" s="71"/>
      <c r="BO503" s="71"/>
      <c r="BP503" s="71"/>
      <c r="BQ503" s="71"/>
      <c r="BR503" s="71"/>
      <c r="BS503" s="71"/>
      <c r="BT503" s="71"/>
      <c r="BU503" s="71"/>
      <c r="BV503" s="71"/>
      <c r="BW503" s="71"/>
      <c r="BX503" s="71"/>
      <c r="BY503" s="71"/>
      <c r="BZ503" s="71"/>
      <c r="CA503" s="71"/>
      <c r="CB503" s="71"/>
      <c r="CC503" s="71"/>
      <c r="CD503" s="71"/>
      <c r="CE503" s="71"/>
      <c r="CF503" s="71"/>
      <c r="CG503" s="71"/>
      <c r="CH503" s="71"/>
      <c r="CI503" s="71"/>
      <c r="CJ503" s="71"/>
      <c r="CK503" s="71"/>
      <c r="CL503" s="71"/>
      <c r="CM503" s="71"/>
      <c r="CN503" s="71"/>
      <c r="CO503" s="71"/>
      <c r="CP503" s="71"/>
      <c r="CQ503" s="71"/>
      <c r="CR503" s="71"/>
      <c r="CS503" s="71"/>
      <c r="CT503" s="71"/>
      <c r="CU503" s="71"/>
      <c r="CV503" s="71"/>
      <c r="CW503" s="71"/>
      <c r="CX503" s="71"/>
      <c r="CY503" s="71"/>
      <c r="CZ503" s="71"/>
      <c r="DA503" s="71"/>
      <c r="DB503" s="71"/>
      <c r="DC503" s="71"/>
      <c r="DD503" s="71"/>
      <c r="DE503" s="71"/>
      <c r="DF503" s="71"/>
      <c r="DG503" s="71"/>
      <c r="DH503" s="71"/>
      <c r="DI503" s="71"/>
      <c r="DJ503" s="71"/>
      <c r="DK503" s="71"/>
      <c r="DL503" s="71"/>
      <c r="DM503" s="71"/>
      <c r="DN503" s="71"/>
      <c r="DO503" s="71"/>
      <c r="DP503" s="71"/>
      <c r="DQ503" s="71"/>
      <c r="DR503" s="71"/>
      <c r="DS503" s="71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  <c r="HF503" s="71"/>
      <c r="HG503" s="71"/>
      <c r="HH503" s="71"/>
      <c r="HI503" s="71"/>
      <c r="HJ503" s="71"/>
      <c r="HK503" s="71"/>
      <c r="HL503" s="71"/>
      <c r="HM503" s="71"/>
      <c r="HN503" s="71"/>
      <c r="HO503" s="71"/>
      <c r="HP503" s="71"/>
      <c r="HQ503" s="71"/>
      <c r="HR503" s="71"/>
      <c r="HS503" s="71"/>
      <c r="HT503" s="71"/>
      <c r="HU503" s="71"/>
      <c r="HV503" s="71"/>
      <c r="HW503" s="71"/>
      <c r="HX503" s="71"/>
      <c r="HY503" s="71"/>
      <c r="HZ503" s="71"/>
      <c r="IA503" s="71"/>
      <c r="IB503" s="71"/>
      <c r="IC503" s="71"/>
      <c r="ID503" s="71"/>
      <c r="IE503" s="71"/>
      <c r="IF503" s="71"/>
      <c r="IG503" s="71"/>
      <c r="IH503" s="71"/>
      <c r="II503" s="71"/>
      <c r="IJ503" s="71"/>
      <c r="IK503" s="71"/>
      <c r="IL503" s="71"/>
      <c r="IM503" s="71"/>
      <c r="IN503" s="71"/>
      <c r="IO503" s="71"/>
      <c r="IP503" s="71"/>
      <c r="IQ503" s="71"/>
      <c r="IR503" s="71"/>
      <c r="IS503" s="71"/>
      <c r="IT503" s="71"/>
      <c r="IU503" s="71"/>
      <c r="IV503" s="71"/>
      <c r="IW503" s="71"/>
      <c r="IX503" s="71"/>
      <c r="IY503" s="71"/>
      <c r="IZ503" s="71"/>
      <c r="JA503" s="71"/>
      <c r="JB503" s="71"/>
      <c r="JC503" s="71"/>
      <c r="JD503" s="71"/>
      <c r="JE503" s="71"/>
      <c r="JF503" s="71"/>
      <c r="JG503" s="71"/>
      <c r="JH503" s="71"/>
      <c r="JI503" s="71"/>
      <c r="JJ503" s="71"/>
      <c r="JK503" s="71"/>
      <c r="JL503" s="71"/>
      <c r="JM503" s="71"/>
    </row>
    <row r="504" spans="1:273" s="44" customFormat="1" ht="22.5" customHeight="1" x14ac:dyDescent="0.25">
      <c r="A504" s="26">
        <v>498</v>
      </c>
      <c r="B504" s="40" t="s">
        <v>962</v>
      </c>
      <c r="C504" s="26" t="s">
        <v>917</v>
      </c>
      <c r="D504" s="40" t="s">
        <v>272</v>
      </c>
      <c r="E504" s="40" t="s">
        <v>70</v>
      </c>
      <c r="F504" s="45" t="s">
        <v>921</v>
      </c>
      <c r="G504" s="11">
        <v>25000</v>
      </c>
      <c r="H504" s="46">
        <v>0</v>
      </c>
      <c r="I504" s="11">
        <v>25</v>
      </c>
      <c r="J504" s="43">
        <v>717.5</v>
      </c>
      <c r="K504" s="29">
        <f t="shared" si="61"/>
        <v>1774.9999999999998</v>
      </c>
      <c r="L504" s="19">
        <f t="shared" si="62"/>
        <v>275</v>
      </c>
      <c r="M504" s="35">
        <v>760</v>
      </c>
      <c r="N504" s="11">
        <f t="shared" si="63"/>
        <v>1772.5000000000002</v>
      </c>
      <c r="O504" s="11"/>
      <c r="P504" s="11">
        <f t="shared" si="64"/>
        <v>1477.5</v>
      </c>
      <c r="Q504" s="11">
        <f t="shared" si="65"/>
        <v>1502.5</v>
      </c>
      <c r="R504" s="11">
        <f t="shared" si="66"/>
        <v>3822.5</v>
      </c>
      <c r="S504" s="107">
        <f t="shared" si="60"/>
        <v>23497.5</v>
      </c>
      <c r="T504" s="20" t="s">
        <v>45</v>
      </c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  <c r="BA504" s="71"/>
      <c r="BB504" s="71"/>
      <c r="BC504" s="71"/>
      <c r="BD504" s="71"/>
      <c r="BE504" s="71"/>
      <c r="BF504" s="71"/>
      <c r="BG504" s="71"/>
      <c r="BH504" s="71"/>
      <c r="BI504" s="71"/>
      <c r="BJ504" s="71"/>
      <c r="BK504" s="71"/>
      <c r="BL504" s="71"/>
      <c r="BM504" s="71"/>
      <c r="BN504" s="71"/>
      <c r="BO504" s="71"/>
      <c r="BP504" s="71"/>
      <c r="BQ504" s="71"/>
      <c r="BR504" s="71"/>
      <c r="BS504" s="71"/>
      <c r="BT504" s="71"/>
      <c r="BU504" s="71"/>
      <c r="BV504" s="71"/>
      <c r="BW504" s="71"/>
      <c r="BX504" s="71"/>
      <c r="BY504" s="71"/>
      <c r="BZ504" s="71"/>
      <c r="CA504" s="71"/>
      <c r="CB504" s="71"/>
      <c r="CC504" s="71"/>
      <c r="CD504" s="71"/>
      <c r="CE504" s="71"/>
      <c r="CF504" s="71"/>
      <c r="CG504" s="71"/>
      <c r="CH504" s="71"/>
      <c r="CI504" s="71"/>
      <c r="CJ504" s="71"/>
      <c r="CK504" s="71"/>
      <c r="CL504" s="71"/>
      <c r="CM504" s="71"/>
      <c r="CN504" s="71"/>
      <c r="CO504" s="71"/>
      <c r="CP504" s="71"/>
      <c r="CQ504" s="71"/>
      <c r="CR504" s="71"/>
      <c r="CS504" s="71"/>
      <c r="CT504" s="71"/>
      <c r="CU504" s="71"/>
      <c r="CV504" s="71"/>
      <c r="CW504" s="71"/>
      <c r="CX504" s="71"/>
      <c r="CY504" s="71"/>
      <c r="CZ504" s="71"/>
      <c r="DA504" s="71"/>
      <c r="DB504" s="71"/>
      <c r="DC504" s="71"/>
      <c r="DD504" s="71"/>
      <c r="DE504" s="71"/>
      <c r="DF504" s="71"/>
      <c r="DG504" s="71"/>
      <c r="DH504" s="71"/>
      <c r="DI504" s="71"/>
      <c r="DJ504" s="71"/>
      <c r="DK504" s="71"/>
      <c r="DL504" s="71"/>
      <c r="DM504" s="71"/>
      <c r="DN504" s="71"/>
      <c r="DO504" s="71"/>
      <c r="DP504" s="71"/>
      <c r="DQ504" s="71"/>
      <c r="DR504" s="71"/>
      <c r="DS504" s="71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  <c r="HF504" s="71"/>
      <c r="HG504" s="71"/>
      <c r="HH504" s="71"/>
      <c r="HI504" s="71"/>
      <c r="HJ504" s="71"/>
      <c r="HK504" s="71"/>
      <c r="HL504" s="71"/>
      <c r="HM504" s="71"/>
      <c r="HN504" s="71"/>
      <c r="HO504" s="71"/>
      <c r="HP504" s="71"/>
      <c r="HQ504" s="71"/>
      <c r="HR504" s="71"/>
      <c r="HS504" s="71"/>
      <c r="HT504" s="71"/>
      <c r="HU504" s="71"/>
      <c r="HV504" s="71"/>
      <c r="HW504" s="71"/>
      <c r="HX504" s="71"/>
      <c r="HY504" s="71"/>
      <c r="HZ504" s="71"/>
      <c r="IA504" s="71"/>
      <c r="IB504" s="71"/>
      <c r="IC504" s="71"/>
      <c r="ID504" s="71"/>
      <c r="IE504" s="71"/>
      <c r="IF504" s="71"/>
      <c r="IG504" s="71"/>
      <c r="IH504" s="71"/>
      <c r="II504" s="71"/>
      <c r="IJ504" s="71"/>
      <c r="IK504" s="71"/>
      <c r="IL504" s="71"/>
      <c r="IM504" s="71"/>
      <c r="IN504" s="71"/>
      <c r="IO504" s="71"/>
      <c r="IP504" s="71"/>
      <c r="IQ504" s="71"/>
      <c r="IR504" s="71"/>
      <c r="IS504" s="71"/>
      <c r="IT504" s="71"/>
      <c r="IU504" s="71"/>
      <c r="IV504" s="71"/>
      <c r="IW504" s="71"/>
      <c r="IX504" s="71"/>
      <c r="IY504" s="71"/>
      <c r="IZ504" s="71"/>
      <c r="JA504" s="71"/>
      <c r="JB504" s="71"/>
      <c r="JC504" s="71"/>
      <c r="JD504" s="71"/>
      <c r="JE504" s="71"/>
      <c r="JF504" s="71"/>
      <c r="JG504" s="71"/>
      <c r="JH504" s="71"/>
      <c r="JI504" s="71"/>
      <c r="JJ504" s="71"/>
      <c r="JK504" s="71"/>
      <c r="JL504" s="71"/>
      <c r="JM504" s="71"/>
    </row>
    <row r="505" spans="1:273" s="44" customFormat="1" ht="22.5" customHeight="1" x14ac:dyDescent="0.25">
      <c r="A505" s="26">
        <v>499</v>
      </c>
      <c r="B505" s="40" t="s">
        <v>963</v>
      </c>
      <c r="C505" s="26" t="s">
        <v>917</v>
      </c>
      <c r="D505" s="40" t="s">
        <v>272</v>
      </c>
      <c r="E505" s="40" t="s">
        <v>195</v>
      </c>
      <c r="F505" s="45" t="s">
        <v>921</v>
      </c>
      <c r="G505" s="11">
        <v>16000</v>
      </c>
      <c r="H505" s="46">
        <v>0</v>
      </c>
      <c r="I505" s="11">
        <v>25</v>
      </c>
      <c r="J505" s="43">
        <v>459.2</v>
      </c>
      <c r="K505" s="29">
        <f t="shared" si="61"/>
        <v>1136</v>
      </c>
      <c r="L505" s="19">
        <f t="shared" si="62"/>
        <v>176.00000000000003</v>
      </c>
      <c r="M505" s="35">
        <v>486.4</v>
      </c>
      <c r="N505" s="11">
        <f t="shared" si="63"/>
        <v>1134.4000000000001</v>
      </c>
      <c r="O505" s="11"/>
      <c r="P505" s="11">
        <f t="shared" si="64"/>
        <v>945.59999999999991</v>
      </c>
      <c r="Q505" s="11">
        <f t="shared" si="65"/>
        <v>970.59999999999991</v>
      </c>
      <c r="R505" s="11">
        <f t="shared" si="66"/>
        <v>2446.4</v>
      </c>
      <c r="S505" s="107">
        <f t="shared" si="60"/>
        <v>15029.4</v>
      </c>
      <c r="T505" s="20" t="s">
        <v>45</v>
      </c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  <c r="BA505" s="71"/>
      <c r="BB505" s="71"/>
      <c r="BC505" s="71"/>
      <c r="BD505" s="71"/>
      <c r="BE505" s="71"/>
      <c r="BF505" s="71"/>
      <c r="BG505" s="71"/>
      <c r="BH505" s="71"/>
      <c r="BI505" s="71"/>
      <c r="BJ505" s="71"/>
      <c r="BK505" s="71"/>
      <c r="BL505" s="71"/>
      <c r="BM505" s="71"/>
      <c r="BN505" s="71"/>
      <c r="BO505" s="71"/>
      <c r="BP505" s="71"/>
      <c r="BQ505" s="71"/>
      <c r="BR505" s="71"/>
      <c r="BS505" s="71"/>
      <c r="BT505" s="71"/>
      <c r="BU505" s="71"/>
      <c r="BV505" s="71"/>
      <c r="BW505" s="71"/>
      <c r="BX505" s="71"/>
      <c r="BY505" s="71"/>
      <c r="BZ505" s="71"/>
      <c r="CA505" s="71"/>
      <c r="CB505" s="71"/>
      <c r="CC505" s="71"/>
      <c r="CD505" s="71"/>
      <c r="CE505" s="71"/>
      <c r="CF505" s="71"/>
      <c r="CG505" s="71"/>
      <c r="CH505" s="71"/>
      <c r="CI505" s="71"/>
      <c r="CJ505" s="71"/>
      <c r="CK505" s="71"/>
      <c r="CL505" s="71"/>
      <c r="CM505" s="71"/>
      <c r="CN505" s="71"/>
      <c r="CO505" s="71"/>
      <c r="CP505" s="71"/>
      <c r="CQ505" s="71"/>
      <c r="CR505" s="71"/>
      <c r="CS505" s="71"/>
      <c r="CT505" s="71"/>
      <c r="CU505" s="71"/>
      <c r="CV505" s="71"/>
      <c r="CW505" s="71"/>
      <c r="CX505" s="71"/>
      <c r="CY505" s="71"/>
      <c r="CZ505" s="71"/>
      <c r="DA505" s="71"/>
      <c r="DB505" s="71"/>
      <c r="DC505" s="71"/>
      <c r="DD505" s="71"/>
      <c r="DE505" s="71"/>
      <c r="DF505" s="71"/>
      <c r="DG505" s="71"/>
      <c r="DH505" s="71"/>
      <c r="DI505" s="71"/>
      <c r="DJ505" s="71"/>
      <c r="DK505" s="71"/>
      <c r="DL505" s="71"/>
      <c r="DM505" s="71"/>
      <c r="DN505" s="71"/>
      <c r="DO505" s="71"/>
      <c r="DP505" s="71"/>
      <c r="DQ505" s="71"/>
      <c r="DR505" s="71"/>
      <c r="DS505" s="71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  <c r="HF505" s="71"/>
      <c r="HG505" s="71"/>
      <c r="HH505" s="71"/>
      <c r="HI505" s="71"/>
      <c r="HJ505" s="71"/>
      <c r="HK505" s="71"/>
      <c r="HL505" s="71"/>
      <c r="HM505" s="71"/>
      <c r="HN505" s="71"/>
      <c r="HO505" s="71"/>
      <c r="HP505" s="71"/>
      <c r="HQ505" s="71"/>
      <c r="HR505" s="71"/>
      <c r="HS505" s="71"/>
      <c r="HT505" s="71"/>
      <c r="HU505" s="71"/>
      <c r="HV505" s="71"/>
      <c r="HW505" s="71"/>
      <c r="HX505" s="71"/>
      <c r="HY505" s="71"/>
      <c r="HZ505" s="71"/>
      <c r="IA505" s="71"/>
      <c r="IB505" s="71"/>
      <c r="IC505" s="71"/>
      <c r="ID505" s="71"/>
      <c r="IE505" s="71"/>
      <c r="IF505" s="71"/>
      <c r="IG505" s="71"/>
      <c r="IH505" s="71"/>
      <c r="II505" s="71"/>
      <c r="IJ505" s="71"/>
      <c r="IK505" s="71"/>
      <c r="IL505" s="71"/>
      <c r="IM505" s="71"/>
      <c r="IN505" s="71"/>
      <c r="IO505" s="71"/>
      <c r="IP505" s="71"/>
      <c r="IQ505" s="71"/>
      <c r="IR505" s="71"/>
      <c r="IS505" s="71"/>
      <c r="IT505" s="71"/>
      <c r="IU505" s="71"/>
      <c r="IV505" s="71"/>
      <c r="IW505" s="71"/>
      <c r="IX505" s="71"/>
      <c r="IY505" s="71"/>
      <c r="IZ505" s="71"/>
      <c r="JA505" s="71"/>
      <c r="JB505" s="71"/>
      <c r="JC505" s="71"/>
      <c r="JD505" s="71"/>
      <c r="JE505" s="71"/>
      <c r="JF505" s="71"/>
      <c r="JG505" s="71"/>
      <c r="JH505" s="71"/>
      <c r="JI505" s="71"/>
      <c r="JJ505" s="71"/>
      <c r="JK505" s="71"/>
      <c r="JL505" s="71"/>
      <c r="JM505" s="71"/>
    </row>
    <row r="506" spans="1:273" s="44" customFormat="1" ht="22.5" customHeight="1" x14ac:dyDescent="0.25">
      <c r="A506" s="26">
        <v>500</v>
      </c>
      <c r="B506" s="40" t="s">
        <v>997</v>
      </c>
      <c r="C506" s="26" t="s">
        <v>917</v>
      </c>
      <c r="D506" s="40" t="s">
        <v>272</v>
      </c>
      <c r="E506" s="40" t="s">
        <v>70</v>
      </c>
      <c r="F506" s="45" t="s">
        <v>921</v>
      </c>
      <c r="G506" s="11">
        <v>25000</v>
      </c>
      <c r="H506" s="46">
        <v>0</v>
      </c>
      <c r="I506" s="11">
        <v>25</v>
      </c>
      <c r="J506" s="43">
        <v>717.5</v>
      </c>
      <c r="K506" s="29">
        <f t="shared" si="61"/>
        <v>1774.9999999999998</v>
      </c>
      <c r="L506" s="19">
        <f t="shared" si="62"/>
        <v>275</v>
      </c>
      <c r="M506" s="35">
        <v>760</v>
      </c>
      <c r="N506" s="11">
        <f t="shared" si="63"/>
        <v>1772.5000000000002</v>
      </c>
      <c r="O506" s="11"/>
      <c r="P506" s="11">
        <f t="shared" si="64"/>
        <v>1477.5</v>
      </c>
      <c r="Q506" s="11">
        <f t="shared" si="65"/>
        <v>1502.5</v>
      </c>
      <c r="R506" s="11">
        <f t="shared" si="66"/>
        <v>3822.5</v>
      </c>
      <c r="S506" s="107">
        <f t="shared" si="60"/>
        <v>23497.5</v>
      </c>
      <c r="T506" s="20" t="s">
        <v>45</v>
      </c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  <c r="BA506" s="71"/>
      <c r="BB506" s="71"/>
      <c r="BC506" s="71"/>
      <c r="BD506" s="71"/>
      <c r="BE506" s="71"/>
      <c r="BF506" s="71"/>
      <c r="BG506" s="71"/>
      <c r="BH506" s="71"/>
      <c r="BI506" s="71"/>
      <c r="BJ506" s="71"/>
      <c r="BK506" s="71"/>
      <c r="BL506" s="71"/>
      <c r="BM506" s="71"/>
      <c r="BN506" s="71"/>
      <c r="BO506" s="71"/>
      <c r="BP506" s="71"/>
      <c r="BQ506" s="71"/>
      <c r="BR506" s="71"/>
      <c r="BS506" s="71"/>
      <c r="BT506" s="71"/>
      <c r="BU506" s="71"/>
      <c r="BV506" s="71"/>
      <c r="BW506" s="71"/>
      <c r="BX506" s="71"/>
      <c r="BY506" s="71"/>
      <c r="BZ506" s="71"/>
      <c r="CA506" s="71"/>
      <c r="CB506" s="71"/>
      <c r="CC506" s="71"/>
      <c r="CD506" s="71"/>
      <c r="CE506" s="71"/>
      <c r="CF506" s="71"/>
      <c r="CG506" s="71"/>
      <c r="CH506" s="71"/>
      <c r="CI506" s="71"/>
      <c r="CJ506" s="71"/>
      <c r="CK506" s="71"/>
      <c r="CL506" s="71"/>
      <c r="CM506" s="71"/>
      <c r="CN506" s="71"/>
      <c r="CO506" s="71"/>
      <c r="CP506" s="71"/>
      <c r="CQ506" s="71"/>
      <c r="CR506" s="71"/>
      <c r="CS506" s="71"/>
      <c r="CT506" s="71"/>
      <c r="CU506" s="71"/>
      <c r="CV506" s="71"/>
      <c r="CW506" s="71"/>
      <c r="CX506" s="71"/>
      <c r="CY506" s="71"/>
      <c r="CZ506" s="71"/>
      <c r="DA506" s="71"/>
      <c r="DB506" s="71"/>
      <c r="DC506" s="71"/>
      <c r="DD506" s="71"/>
      <c r="DE506" s="71"/>
      <c r="DF506" s="71"/>
      <c r="DG506" s="71"/>
      <c r="DH506" s="71"/>
      <c r="DI506" s="71"/>
      <c r="DJ506" s="71"/>
      <c r="DK506" s="71"/>
      <c r="DL506" s="71"/>
      <c r="DM506" s="71"/>
      <c r="DN506" s="71"/>
      <c r="DO506" s="71"/>
      <c r="DP506" s="71"/>
      <c r="DQ506" s="71"/>
      <c r="DR506" s="71"/>
      <c r="DS506" s="71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  <c r="HF506" s="71"/>
      <c r="HG506" s="71"/>
      <c r="HH506" s="71"/>
      <c r="HI506" s="71"/>
      <c r="HJ506" s="71"/>
      <c r="HK506" s="71"/>
      <c r="HL506" s="71"/>
      <c r="HM506" s="71"/>
      <c r="HN506" s="71"/>
      <c r="HO506" s="71"/>
      <c r="HP506" s="71"/>
      <c r="HQ506" s="71"/>
      <c r="HR506" s="71"/>
      <c r="HS506" s="71"/>
      <c r="HT506" s="71"/>
      <c r="HU506" s="71"/>
      <c r="HV506" s="71"/>
      <c r="HW506" s="71"/>
      <c r="HX506" s="71"/>
      <c r="HY506" s="71"/>
      <c r="HZ506" s="71"/>
      <c r="IA506" s="71"/>
      <c r="IB506" s="71"/>
      <c r="IC506" s="71"/>
      <c r="ID506" s="71"/>
      <c r="IE506" s="71"/>
      <c r="IF506" s="71"/>
      <c r="IG506" s="71"/>
      <c r="IH506" s="71"/>
      <c r="II506" s="71"/>
      <c r="IJ506" s="71"/>
      <c r="IK506" s="71"/>
      <c r="IL506" s="71"/>
      <c r="IM506" s="71"/>
      <c r="IN506" s="71"/>
      <c r="IO506" s="71"/>
      <c r="IP506" s="71"/>
      <c r="IQ506" s="71"/>
      <c r="IR506" s="71"/>
      <c r="IS506" s="71"/>
      <c r="IT506" s="71"/>
      <c r="IU506" s="71"/>
      <c r="IV506" s="71"/>
      <c r="IW506" s="71"/>
      <c r="IX506" s="71"/>
      <c r="IY506" s="71"/>
      <c r="IZ506" s="71"/>
      <c r="JA506" s="71"/>
      <c r="JB506" s="71"/>
      <c r="JC506" s="71"/>
      <c r="JD506" s="71"/>
      <c r="JE506" s="71"/>
      <c r="JF506" s="71"/>
      <c r="JG506" s="71"/>
      <c r="JH506" s="71"/>
      <c r="JI506" s="71"/>
      <c r="JJ506" s="71"/>
      <c r="JK506" s="71"/>
      <c r="JL506" s="71"/>
      <c r="JM506" s="71"/>
    </row>
    <row r="507" spans="1:273" s="44" customFormat="1" ht="22.5" customHeight="1" x14ac:dyDescent="0.25">
      <c r="A507" s="26">
        <v>501</v>
      </c>
      <c r="B507" s="40" t="s">
        <v>1032</v>
      </c>
      <c r="C507" s="26" t="s">
        <v>917</v>
      </c>
      <c r="D507" s="40" t="s">
        <v>272</v>
      </c>
      <c r="E507" s="40" t="s">
        <v>70</v>
      </c>
      <c r="F507" s="45" t="s">
        <v>921</v>
      </c>
      <c r="G507" s="11">
        <v>25000</v>
      </c>
      <c r="H507" s="46">
        <v>0</v>
      </c>
      <c r="I507" s="11">
        <v>25</v>
      </c>
      <c r="J507" s="43">
        <v>717.5</v>
      </c>
      <c r="K507" s="29">
        <f t="shared" si="61"/>
        <v>1774.9999999999998</v>
      </c>
      <c r="L507" s="19">
        <f t="shared" si="62"/>
        <v>275</v>
      </c>
      <c r="M507" s="35">
        <v>760</v>
      </c>
      <c r="N507" s="11">
        <f t="shared" si="63"/>
        <v>1772.5000000000002</v>
      </c>
      <c r="O507" s="11"/>
      <c r="P507" s="11">
        <f t="shared" si="64"/>
        <v>1477.5</v>
      </c>
      <c r="Q507" s="11">
        <f t="shared" si="65"/>
        <v>1502.5</v>
      </c>
      <c r="R507" s="11">
        <f t="shared" si="66"/>
        <v>3822.5</v>
      </c>
      <c r="S507" s="107">
        <f t="shared" si="60"/>
        <v>23497.5</v>
      </c>
      <c r="T507" s="20" t="s">
        <v>45</v>
      </c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  <c r="BA507" s="71"/>
      <c r="BB507" s="71"/>
      <c r="BC507" s="71"/>
      <c r="BD507" s="71"/>
      <c r="BE507" s="71"/>
      <c r="BF507" s="71"/>
      <c r="BG507" s="71"/>
      <c r="BH507" s="71"/>
      <c r="BI507" s="71"/>
      <c r="BJ507" s="71"/>
      <c r="BK507" s="71"/>
      <c r="BL507" s="71"/>
      <c r="BM507" s="71"/>
      <c r="BN507" s="71"/>
      <c r="BO507" s="71"/>
      <c r="BP507" s="71"/>
      <c r="BQ507" s="71"/>
      <c r="BR507" s="71"/>
      <c r="BS507" s="71"/>
      <c r="BT507" s="71"/>
      <c r="BU507" s="71"/>
      <c r="BV507" s="71"/>
      <c r="BW507" s="71"/>
      <c r="BX507" s="71"/>
      <c r="BY507" s="71"/>
      <c r="BZ507" s="71"/>
      <c r="CA507" s="71"/>
      <c r="CB507" s="71"/>
      <c r="CC507" s="71"/>
      <c r="CD507" s="71"/>
      <c r="CE507" s="71"/>
      <c r="CF507" s="71"/>
      <c r="CG507" s="71"/>
      <c r="CH507" s="71"/>
      <c r="CI507" s="71"/>
      <c r="CJ507" s="71"/>
      <c r="CK507" s="71"/>
      <c r="CL507" s="71"/>
      <c r="CM507" s="71"/>
      <c r="CN507" s="71"/>
      <c r="CO507" s="71"/>
      <c r="CP507" s="71"/>
      <c r="CQ507" s="71"/>
      <c r="CR507" s="71"/>
      <c r="CS507" s="71"/>
      <c r="CT507" s="71"/>
      <c r="CU507" s="71"/>
      <c r="CV507" s="71"/>
      <c r="CW507" s="71"/>
      <c r="CX507" s="71"/>
      <c r="CY507" s="71"/>
      <c r="CZ507" s="71"/>
      <c r="DA507" s="71"/>
      <c r="DB507" s="71"/>
      <c r="DC507" s="71"/>
      <c r="DD507" s="71"/>
      <c r="DE507" s="71"/>
      <c r="DF507" s="71"/>
      <c r="DG507" s="71"/>
      <c r="DH507" s="71"/>
      <c r="DI507" s="71"/>
      <c r="DJ507" s="71"/>
      <c r="DK507" s="71"/>
      <c r="DL507" s="71"/>
      <c r="DM507" s="71"/>
      <c r="DN507" s="71"/>
      <c r="DO507" s="71"/>
      <c r="DP507" s="71"/>
      <c r="DQ507" s="71"/>
      <c r="DR507" s="71"/>
      <c r="DS507" s="71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  <c r="HF507" s="71"/>
      <c r="HG507" s="71"/>
      <c r="HH507" s="71"/>
      <c r="HI507" s="71"/>
      <c r="HJ507" s="71"/>
      <c r="HK507" s="71"/>
      <c r="HL507" s="71"/>
      <c r="HM507" s="71"/>
      <c r="HN507" s="71"/>
      <c r="HO507" s="71"/>
      <c r="HP507" s="71"/>
      <c r="HQ507" s="71"/>
      <c r="HR507" s="71"/>
      <c r="HS507" s="71"/>
      <c r="HT507" s="71"/>
      <c r="HU507" s="71"/>
      <c r="HV507" s="71"/>
      <c r="HW507" s="71"/>
      <c r="HX507" s="71"/>
      <c r="HY507" s="71"/>
      <c r="HZ507" s="71"/>
      <c r="IA507" s="71"/>
      <c r="IB507" s="71"/>
      <c r="IC507" s="71"/>
      <c r="ID507" s="71"/>
      <c r="IE507" s="71"/>
      <c r="IF507" s="71"/>
      <c r="IG507" s="71"/>
      <c r="IH507" s="71"/>
      <c r="II507" s="71"/>
      <c r="IJ507" s="71"/>
      <c r="IK507" s="71"/>
      <c r="IL507" s="71"/>
      <c r="IM507" s="71"/>
      <c r="IN507" s="71"/>
      <c r="IO507" s="71"/>
      <c r="IP507" s="71"/>
      <c r="IQ507" s="71"/>
      <c r="IR507" s="71"/>
      <c r="IS507" s="71"/>
      <c r="IT507" s="71"/>
      <c r="IU507" s="71"/>
      <c r="IV507" s="71"/>
      <c r="IW507" s="71"/>
      <c r="IX507" s="71"/>
      <c r="IY507" s="71"/>
      <c r="IZ507" s="71"/>
      <c r="JA507" s="71"/>
      <c r="JB507" s="71"/>
      <c r="JC507" s="71"/>
      <c r="JD507" s="71"/>
      <c r="JE507" s="71"/>
      <c r="JF507" s="71"/>
      <c r="JG507" s="71"/>
      <c r="JH507" s="71"/>
      <c r="JI507" s="71"/>
      <c r="JJ507" s="71"/>
      <c r="JK507" s="71"/>
      <c r="JL507" s="71"/>
      <c r="JM507" s="71"/>
    </row>
    <row r="508" spans="1:273" s="44" customFormat="1" ht="22.5" customHeight="1" x14ac:dyDescent="0.25">
      <c r="A508" s="26">
        <v>502</v>
      </c>
      <c r="B508" s="40" t="s">
        <v>919</v>
      </c>
      <c r="C508" s="26" t="s">
        <v>917</v>
      </c>
      <c r="D508" s="40" t="s">
        <v>272</v>
      </c>
      <c r="E508" s="40" t="s">
        <v>195</v>
      </c>
      <c r="F508" s="45" t="s">
        <v>921</v>
      </c>
      <c r="G508" s="11">
        <v>16000</v>
      </c>
      <c r="H508" s="46">
        <v>0</v>
      </c>
      <c r="I508" s="11">
        <v>25</v>
      </c>
      <c r="J508" s="43">
        <v>459.2</v>
      </c>
      <c r="K508" s="29">
        <f t="shared" si="61"/>
        <v>1136</v>
      </c>
      <c r="L508" s="19">
        <f t="shared" si="62"/>
        <v>176.00000000000003</v>
      </c>
      <c r="M508" s="35">
        <v>486.4</v>
      </c>
      <c r="N508" s="11">
        <f t="shared" si="63"/>
        <v>1134.4000000000001</v>
      </c>
      <c r="O508" s="11"/>
      <c r="P508" s="11">
        <f t="shared" si="64"/>
        <v>945.59999999999991</v>
      </c>
      <c r="Q508" s="11">
        <f t="shared" si="65"/>
        <v>970.59999999999991</v>
      </c>
      <c r="R508" s="11">
        <f t="shared" si="66"/>
        <v>2446.4</v>
      </c>
      <c r="S508" s="107">
        <f t="shared" si="60"/>
        <v>15029.4</v>
      </c>
      <c r="T508" s="20" t="s">
        <v>45</v>
      </c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  <c r="BA508" s="71"/>
      <c r="BB508" s="71"/>
      <c r="BC508" s="71"/>
      <c r="BD508" s="71"/>
      <c r="BE508" s="71"/>
      <c r="BF508" s="71"/>
      <c r="BG508" s="71"/>
      <c r="BH508" s="71"/>
      <c r="BI508" s="71"/>
      <c r="BJ508" s="71"/>
      <c r="BK508" s="71"/>
      <c r="BL508" s="71"/>
      <c r="BM508" s="71"/>
      <c r="BN508" s="71"/>
      <c r="BO508" s="71"/>
      <c r="BP508" s="71"/>
      <c r="BQ508" s="71"/>
      <c r="BR508" s="71"/>
      <c r="BS508" s="71"/>
      <c r="BT508" s="71"/>
      <c r="BU508" s="71"/>
      <c r="BV508" s="71"/>
      <c r="BW508" s="71"/>
      <c r="BX508" s="71"/>
      <c r="BY508" s="71"/>
      <c r="BZ508" s="71"/>
      <c r="CA508" s="71"/>
      <c r="CB508" s="71"/>
      <c r="CC508" s="71"/>
      <c r="CD508" s="71"/>
      <c r="CE508" s="71"/>
      <c r="CF508" s="71"/>
      <c r="CG508" s="71"/>
      <c r="CH508" s="71"/>
      <c r="CI508" s="71"/>
      <c r="CJ508" s="71"/>
      <c r="CK508" s="71"/>
      <c r="CL508" s="71"/>
      <c r="CM508" s="71"/>
      <c r="CN508" s="71"/>
      <c r="CO508" s="71"/>
      <c r="CP508" s="71"/>
      <c r="CQ508" s="71"/>
      <c r="CR508" s="71"/>
      <c r="CS508" s="71"/>
      <c r="CT508" s="71"/>
      <c r="CU508" s="71"/>
      <c r="CV508" s="71"/>
      <c r="CW508" s="71"/>
      <c r="CX508" s="71"/>
      <c r="CY508" s="71"/>
      <c r="CZ508" s="71"/>
      <c r="DA508" s="71"/>
      <c r="DB508" s="71"/>
      <c r="DC508" s="71"/>
      <c r="DD508" s="71"/>
      <c r="DE508" s="71"/>
      <c r="DF508" s="71"/>
      <c r="DG508" s="71"/>
      <c r="DH508" s="71"/>
      <c r="DI508" s="71"/>
      <c r="DJ508" s="71"/>
      <c r="DK508" s="71"/>
      <c r="DL508" s="71"/>
      <c r="DM508" s="71"/>
      <c r="DN508" s="71"/>
      <c r="DO508" s="71"/>
      <c r="DP508" s="71"/>
      <c r="DQ508" s="71"/>
      <c r="DR508" s="71"/>
      <c r="DS508" s="71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  <c r="HF508" s="71"/>
      <c r="HG508" s="71"/>
      <c r="HH508" s="71"/>
      <c r="HI508" s="71"/>
      <c r="HJ508" s="71"/>
      <c r="HK508" s="71"/>
      <c r="HL508" s="71"/>
      <c r="HM508" s="71"/>
      <c r="HN508" s="71"/>
      <c r="HO508" s="71"/>
      <c r="HP508" s="71"/>
      <c r="HQ508" s="71"/>
      <c r="HR508" s="71"/>
      <c r="HS508" s="71"/>
      <c r="HT508" s="71"/>
      <c r="HU508" s="71"/>
      <c r="HV508" s="71"/>
      <c r="HW508" s="71"/>
      <c r="HX508" s="71"/>
      <c r="HY508" s="71"/>
      <c r="HZ508" s="71"/>
      <c r="IA508" s="71"/>
      <c r="IB508" s="71"/>
      <c r="IC508" s="71"/>
      <c r="ID508" s="71"/>
      <c r="IE508" s="71"/>
      <c r="IF508" s="71"/>
      <c r="IG508" s="71"/>
      <c r="IH508" s="71"/>
      <c r="II508" s="71"/>
      <c r="IJ508" s="71"/>
      <c r="IK508" s="71"/>
      <c r="IL508" s="71"/>
      <c r="IM508" s="71"/>
      <c r="IN508" s="71"/>
      <c r="IO508" s="71"/>
      <c r="IP508" s="71"/>
      <c r="IQ508" s="71"/>
      <c r="IR508" s="71"/>
      <c r="IS508" s="71"/>
      <c r="IT508" s="71"/>
      <c r="IU508" s="71"/>
      <c r="IV508" s="71"/>
      <c r="IW508" s="71"/>
      <c r="IX508" s="71"/>
      <c r="IY508" s="71"/>
      <c r="IZ508" s="71"/>
      <c r="JA508" s="71"/>
      <c r="JB508" s="71"/>
      <c r="JC508" s="71"/>
      <c r="JD508" s="71"/>
      <c r="JE508" s="71"/>
      <c r="JF508" s="71"/>
      <c r="JG508" s="71"/>
      <c r="JH508" s="71"/>
      <c r="JI508" s="71"/>
      <c r="JJ508" s="71"/>
      <c r="JK508" s="71"/>
      <c r="JL508" s="71"/>
      <c r="JM508" s="71"/>
    </row>
    <row r="509" spans="1:273" s="62" customFormat="1" ht="22.5" customHeight="1" x14ac:dyDescent="0.25">
      <c r="A509" s="26">
        <v>503</v>
      </c>
      <c r="B509" s="40" t="s">
        <v>775</v>
      </c>
      <c r="C509" s="26" t="s">
        <v>917</v>
      </c>
      <c r="D509" s="40" t="s">
        <v>761</v>
      </c>
      <c r="E509" s="40" t="s">
        <v>948</v>
      </c>
      <c r="F509" s="45" t="s">
        <v>926</v>
      </c>
      <c r="G509" s="18">
        <v>85000</v>
      </c>
      <c r="H509" s="60">
        <v>7719.26</v>
      </c>
      <c r="I509" s="11">
        <v>25</v>
      </c>
      <c r="J509" s="52">
        <v>2439.5</v>
      </c>
      <c r="K509" s="30">
        <f t="shared" si="61"/>
        <v>6034.9999999999991</v>
      </c>
      <c r="L509" s="19">
        <f t="shared" si="62"/>
        <v>935.00000000000011</v>
      </c>
      <c r="M509" s="56">
        <v>2584</v>
      </c>
      <c r="N509" s="17">
        <f t="shared" si="63"/>
        <v>6026.5</v>
      </c>
      <c r="O509" s="17"/>
      <c r="P509" s="17">
        <f t="shared" si="64"/>
        <v>5023.5</v>
      </c>
      <c r="Q509" s="12">
        <f t="shared" si="65"/>
        <v>12767.76</v>
      </c>
      <c r="R509" s="17">
        <f t="shared" si="66"/>
        <v>12996.5</v>
      </c>
      <c r="S509" s="110">
        <f t="shared" si="60"/>
        <v>72232.240000000005</v>
      </c>
      <c r="T509" s="20" t="s">
        <v>45</v>
      </c>
      <c r="U509" s="106"/>
      <c r="V509" s="106"/>
      <c r="W509" s="106"/>
      <c r="X509" s="106"/>
      <c r="Y509" s="106"/>
      <c r="Z509" s="106"/>
      <c r="AA509" s="106"/>
      <c r="AB509" s="106"/>
      <c r="AC509" s="106"/>
      <c r="AD509" s="106"/>
      <c r="AE509" s="106"/>
      <c r="AF509" s="106"/>
      <c r="AG509" s="106"/>
      <c r="AH509" s="106"/>
      <c r="AI509" s="106"/>
      <c r="AJ509" s="106"/>
      <c r="AK509" s="106"/>
      <c r="AL509" s="106"/>
      <c r="AM509" s="106"/>
      <c r="AN509" s="106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  <c r="BY509" s="106"/>
      <c r="BZ509" s="106"/>
      <c r="CA509" s="106"/>
      <c r="CB509" s="106"/>
      <c r="CC509" s="106"/>
      <c r="CD509" s="106"/>
      <c r="CE509" s="106"/>
      <c r="CF509" s="106"/>
      <c r="CG509" s="106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  <c r="CU509" s="106"/>
      <c r="CV509" s="106"/>
      <c r="CW509" s="106"/>
      <c r="CX509" s="106"/>
      <c r="CY509" s="106"/>
      <c r="CZ509" s="106"/>
      <c r="DA509" s="106"/>
      <c r="DB509" s="106"/>
      <c r="DC509" s="106"/>
      <c r="DD509" s="106"/>
      <c r="DE509" s="106"/>
      <c r="DF509" s="106"/>
      <c r="DG509" s="106"/>
      <c r="DH509" s="106"/>
      <c r="DI509" s="106"/>
      <c r="DJ509" s="106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6"/>
      <c r="DV509" s="106"/>
      <c r="DW509" s="106"/>
      <c r="DX509" s="106"/>
      <c r="DY509" s="106"/>
      <c r="DZ509" s="106"/>
      <c r="EA509" s="106"/>
      <c r="EB509" s="106"/>
      <c r="EC509" s="106"/>
      <c r="ED509" s="106"/>
      <c r="EE509" s="106"/>
      <c r="EF509" s="106"/>
      <c r="EG509" s="106"/>
      <c r="EH509" s="106"/>
      <c r="EI509" s="106"/>
      <c r="EJ509" s="106"/>
      <c r="EK509" s="106"/>
      <c r="EL509" s="106"/>
      <c r="EM509" s="106"/>
      <c r="EN509" s="106"/>
      <c r="EO509" s="106"/>
      <c r="EP509" s="106"/>
      <c r="EQ509" s="106"/>
      <c r="ER509" s="106"/>
      <c r="ES509" s="106"/>
      <c r="ET509" s="106"/>
      <c r="EU509" s="106"/>
      <c r="EV509" s="106"/>
      <c r="EW509" s="106"/>
      <c r="EX509" s="106"/>
      <c r="EY509" s="106"/>
      <c r="EZ509" s="106"/>
      <c r="FA509" s="106"/>
      <c r="FB509" s="106"/>
      <c r="FC509" s="106"/>
      <c r="FD509" s="106"/>
      <c r="FE509" s="106"/>
      <c r="FF509" s="106"/>
      <c r="FG509" s="106"/>
      <c r="FH509" s="106"/>
      <c r="FI509" s="106"/>
      <c r="FJ509" s="106"/>
      <c r="FK509" s="106"/>
      <c r="FL509" s="106"/>
      <c r="FM509" s="106"/>
      <c r="FN509" s="106"/>
      <c r="FO509" s="106"/>
      <c r="FP509" s="106"/>
      <c r="FQ509" s="106"/>
      <c r="FR509" s="106"/>
      <c r="FS509" s="106"/>
      <c r="FT509" s="106"/>
      <c r="FU509" s="106"/>
      <c r="FV509" s="106"/>
      <c r="FW509" s="106"/>
      <c r="FX509" s="106"/>
      <c r="FY509" s="106"/>
      <c r="FZ509" s="106"/>
      <c r="GA509" s="106"/>
      <c r="GB509" s="106"/>
      <c r="GC509" s="106"/>
      <c r="GD509" s="106"/>
      <c r="GE509" s="106"/>
      <c r="GF509" s="106"/>
      <c r="GG509" s="106"/>
      <c r="GH509" s="106"/>
      <c r="GI509" s="106"/>
      <c r="GJ509" s="106"/>
      <c r="GK509" s="106"/>
      <c r="GL509" s="106"/>
      <c r="GM509" s="106"/>
      <c r="GN509" s="106"/>
      <c r="GO509" s="106"/>
      <c r="GP509" s="106"/>
      <c r="GQ509" s="106"/>
      <c r="GR509" s="106"/>
      <c r="GS509" s="106"/>
      <c r="GT509" s="106"/>
      <c r="GU509" s="106"/>
      <c r="GV509" s="106"/>
      <c r="GW509" s="106"/>
      <c r="GX509" s="106"/>
      <c r="GY509" s="106"/>
      <c r="GZ509" s="106"/>
      <c r="HA509" s="106"/>
      <c r="HB509" s="106"/>
      <c r="HC509" s="106"/>
      <c r="HD509" s="106"/>
      <c r="HE509" s="106"/>
      <c r="HF509" s="106"/>
      <c r="HG509" s="106"/>
      <c r="HH509" s="106"/>
      <c r="HI509" s="106"/>
      <c r="HJ509" s="106"/>
      <c r="HK509" s="106"/>
      <c r="HL509" s="106"/>
      <c r="HM509" s="106"/>
      <c r="HN509" s="106"/>
      <c r="HO509" s="106"/>
      <c r="HP509" s="106"/>
      <c r="HQ509" s="106"/>
      <c r="HR509" s="106"/>
      <c r="HS509" s="106"/>
      <c r="HT509" s="106"/>
      <c r="HU509" s="106"/>
      <c r="HV509" s="106"/>
      <c r="HW509" s="106"/>
      <c r="HX509" s="106"/>
      <c r="HY509" s="106"/>
      <c r="HZ509" s="106"/>
      <c r="IA509" s="106"/>
      <c r="IB509" s="106"/>
      <c r="IC509" s="106"/>
      <c r="ID509" s="106"/>
      <c r="IE509" s="106"/>
      <c r="IF509" s="106"/>
      <c r="IG509" s="106"/>
      <c r="IH509" s="106"/>
      <c r="II509" s="106"/>
      <c r="IJ509" s="106"/>
      <c r="IK509" s="106"/>
      <c r="IL509" s="106"/>
      <c r="IM509" s="106"/>
      <c r="IN509" s="106"/>
      <c r="IO509" s="106"/>
      <c r="IP509" s="106"/>
      <c r="IQ509" s="106"/>
      <c r="IR509" s="106"/>
      <c r="IS509" s="106"/>
      <c r="IT509" s="106"/>
      <c r="IU509" s="106"/>
      <c r="IV509" s="106"/>
      <c r="IW509" s="106"/>
      <c r="IX509" s="106"/>
      <c r="IY509" s="106"/>
      <c r="IZ509" s="106"/>
      <c r="JA509" s="106"/>
      <c r="JB509" s="106"/>
      <c r="JC509" s="106"/>
      <c r="JD509" s="106"/>
      <c r="JE509" s="106"/>
      <c r="JF509" s="106"/>
      <c r="JG509" s="106"/>
      <c r="JH509" s="106"/>
      <c r="JI509" s="106"/>
      <c r="JJ509" s="106"/>
      <c r="JK509" s="106"/>
      <c r="JL509" s="106"/>
      <c r="JM509" s="106"/>
    </row>
    <row r="510" spans="1:273" s="44" customFormat="1" ht="22.5" customHeight="1" x14ac:dyDescent="0.25">
      <c r="A510" s="26">
        <v>504</v>
      </c>
      <c r="B510" s="40" t="s">
        <v>683</v>
      </c>
      <c r="C510" s="26" t="s">
        <v>917</v>
      </c>
      <c r="D510" s="40" t="s">
        <v>761</v>
      </c>
      <c r="E510" s="40" t="s">
        <v>845</v>
      </c>
      <c r="F510" s="45" t="s">
        <v>926</v>
      </c>
      <c r="G510" s="18">
        <v>85000</v>
      </c>
      <c r="H510" s="60">
        <v>8576.99</v>
      </c>
      <c r="I510" s="11">
        <v>25</v>
      </c>
      <c r="J510" s="52">
        <v>2439.5</v>
      </c>
      <c r="K510" s="30">
        <f t="shared" si="61"/>
        <v>6034.9999999999991</v>
      </c>
      <c r="L510" s="19">
        <f t="shared" si="62"/>
        <v>935.00000000000011</v>
      </c>
      <c r="M510" s="36">
        <v>2584</v>
      </c>
      <c r="N510" s="18">
        <f t="shared" si="63"/>
        <v>6026.5</v>
      </c>
      <c r="O510" s="18"/>
      <c r="P510" s="18">
        <f t="shared" si="64"/>
        <v>5023.5</v>
      </c>
      <c r="Q510" s="11">
        <f t="shared" si="65"/>
        <v>13625.49</v>
      </c>
      <c r="R510" s="18">
        <f t="shared" si="66"/>
        <v>12996.5</v>
      </c>
      <c r="S510" s="109">
        <f t="shared" si="60"/>
        <v>71374.509999999995</v>
      </c>
      <c r="T510" s="20" t="s">
        <v>45</v>
      </c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  <c r="BA510" s="71"/>
      <c r="BB510" s="71"/>
      <c r="BC510" s="71"/>
      <c r="BD510" s="71"/>
      <c r="BE510" s="71"/>
      <c r="BF510" s="71"/>
      <c r="BG510" s="71"/>
      <c r="BH510" s="71"/>
      <c r="BI510" s="71"/>
      <c r="BJ510" s="71"/>
      <c r="BK510" s="71"/>
      <c r="BL510" s="71"/>
      <c r="BM510" s="71"/>
      <c r="BN510" s="71"/>
      <c r="BO510" s="71"/>
      <c r="BP510" s="71"/>
      <c r="BQ510" s="71"/>
      <c r="BR510" s="71"/>
      <c r="BS510" s="71"/>
      <c r="BT510" s="71"/>
      <c r="BU510" s="71"/>
      <c r="BV510" s="71"/>
      <c r="BW510" s="71"/>
      <c r="BX510" s="71"/>
      <c r="BY510" s="71"/>
      <c r="BZ510" s="71"/>
      <c r="CA510" s="71"/>
      <c r="CB510" s="71"/>
      <c r="CC510" s="71"/>
      <c r="CD510" s="71"/>
      <c r="CE510" s="71"/>
      <c r="CF510" s="71"/>
      <c r="CG510" s="71"/>
      <c r="CH510" s="71"/>
      <c r="CI510" s="71"/>
      <c r="CJ510" s="71"/>
      <c r="CK510" s="71"/>
      <c r="CL510" s="71"/>
      <c r="CM510" s="71"/>
      <c r="CN510" s="71"/>
      <c r="CO510" s="71"/>
      <c r="CP510" s="71"/>
      <c r="CQ510" s="71"/>
      <c r="CR510" s="71"/>
      <c r="CS510" s="71"/>
      <c r="CT510" s="71"/>
      <c r="CU510" s="71"/>
      <c r="CV510" s="71"/>
      <c r="CW510" s="71"/>
      <c r="CX510" s="71"/>
      <c r="CY510" s="71"/>
      <c r="CZ510" s="71"/>
      <c r="DA510" s="71"/>
      <c r="DB510" s="71"/>
      <c r="DC510" s="71"/>
      <c r="DD510" s="71"/>
      <c r="DE510" s="71"/>
      <c r="DF510" s="71"/>
      <c r="DG510" s="71"/>
      <c r="DH510" s="71"/>
      <c r="DI510" s="71"/>
      <c r="DJ510" s="71"/>
      <c r="DK510" s="71"/>
      <c r="DL510" s="71"/>
      <c r="DM510" s="71"/>
      <c r="DN510" s="71"/>
      <c r="DO510" s="71"/>
      <c r="DP510" s="71"/>
      <c r="DQ510" s="71"/>
      <c r="DR510" s="71"/>
      <c r="DS510" s="71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  <c r="HF510" s="71"/>
      <c r="HG510" s="71"/>
      <c r="HH510" s="71"/>
      <c r="HI510" s="71"/>
      <c r="HJ510" s="71"/>
      <c r="HK510" s="71"/>
      <c r="HL510" s="71"/>
      <c r="HM510" s="71"/>
      <c r="HN510" s="71"/>
      <c r="HO510" s="71"/>
      <c r="HP510" s="71"/>
      <c r="HQ510" s="71"/>
      <c r="HR510" s="71"/>
      <c r="HS510" s="71"/>
      <c r="HT510" s="71"/>
      <c r="HU510" s="71"/>
      <c r="HV510" s="71"/>
      <c r="HW510" s="71"/>
      <c r="HX510" s="71"/>
      <c r="HY510" s="71"/>
      <c r="HZ510" s="71"/>
      <c r="IA510" s="71"/>
      <c r="IB510" s="71"/>
      <c r="IC510" s="71"/>
      <c r="ID510" s="71"/>
      <c r="IE510" s="71"/>
      <c r="IF510" s="71"/>
      <c r="IG510" s="71"/>
      <c r="IH510" s="71"/>
      <c r="II510" s="71"/>
      <c r="IJ510" s="71"/>
      <c r="IK510" s="71"/>
      <c r="IL510" s="71"/>
      <c r="IM510" s="71"/>
      <c r="IN510" s="71"/>
      <c r="IO510" s="71"/>
      <c r="IP510" s="71"/>
      <c r="IQ510" s="71"/>
      <c r="IR510" s="71"/>
      <c r="IS510" s="71"/>
      <c r="IT510" s="71"/>
      <c r="IU510" s="71"/>
      <c r="IV510" s="71"/>
      <c r="IW510" s="71"/>
      <c r="IX510" s="71"/>
      <c r="IY510" s="71"/>
      <c r="IZ510" s="71"/>
      <c r="JA510" s="71"/>
      <c r="JB510" s="71"/>
      <c r="JC510" s="71"/>
      <c r="JD510" s="71"/>
      <c r="JE510" s="71"/>
      <c r="JF510" s="71"/>
      <c r="JG510" s="71"/>
      <c r="JH510" s="71"/>
      <c r="JI510" s="71"/>
      <c r="JJ510" s="71"/>
      <c r="JK510" s="71"/>
      <c r="JL510" s="71"/>
      <c r="JM510" s="71"/>
    </row>
    <row r="511" spans="1:273" s="44" customFormat="1" ht="22.5" customHeight="1" x14ac:dyDescent="0.25">
      <c r="A511" s="26">
        <v>505</v>
      </c>
      <c r="B511" s="40" t="s">
        <v>730</v>
      </c>
      <c r="C511" s="26" t="s">
        <v>917</v>
      </c>
      <c r="D511" s="40" t="s">
        <v>761</v>
      </c>
      <c r="E511" s="40" t="s">
        <v>151</v>
      </c>
      <c r="F511" s="45" t="s">
        <v>926</v>
      </c>
      <c r="G511" s="11">
        <v>70000</v>
      </c>
      <c r="H511" s="42">
        <v>5368.48</v>
      </c>
      <c r="I511" s="11">
        <v>25</v>
      </c>
      <c r="J511" s="43">
        <v>2009</v>
      </c>
      <c r="K511" s="29">
        <f t="shared" si="61"/>
        <v>4970</v>
      </c>
      <c r="L511" s="19">
        <f t="shared" si="62"/>
        <v>770.00000000000011</v>
      </c>
      <c r="M511" s="35">
        <v>2128</v>
      </c>
      <c r="N511" s="11">
        <f t="shared" si="63"/>
        <v>4963</v>
      </c>
      <c r="O511" s="11"/>
      <c r="P511" s="11">
        <f t="shared" si="64"/>
        <v>4137</v>
      </c>
      <c r="Q511" s="11">
        <f t="shared" si="65"/>
        <v>9530.48</v>
      </c>
      <c r="R511" s="11">
        <f t="shared" si="66"/>
        <v>10703</v>
      </c>
      <c r="S511" s="107">
        <f t="shared" si="60"/>
        <v>60469.520000000004</v>
      </c>
      <c r="T511" s="20" t="s">
        <v>45</v>
      </c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1"/>
      <c r="BE511" s="71"/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1"/>
      <c r="BS511" s="71"/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1"/>
      <c r="CG511" s="71"/>
      <c r="CH511" s="71"/>
      <c r="CI511" s="71"/>
      <c r="CJ511" s="71"/>
      <c r="CK511" s="71"/>
      <c r="CL511" s="71"/>
      <c r="CM511" s="71"/>
      <c r="CN511" s="71"/>
      <c r="CO511" s="71"/>
      <c r="CP511" s="71"/>
      <c r="CQ511" s="71"/>
      <c r="CR511" s="71"/>
      <c r="CS511" s="71"/>
      <c r="CT511" s="71"/>
      <c r="CU511" s="71"/>
      <c r="CV511" s="71"/>
      <c r="CW511" s="71"/>
      <c r="CX511" s="71"/>
      <c r="CY511" s="71"/>
      <c r="CZ511" s="71"/>
      <c r="DA511" s="71"/>
      <c r="DB511" s="71"/>
      <c r="DC511" s="71"/>
      <c r="DD511" s="71"/>
      <c r="DE511" s="71"/>
      <c r="DF511" s="71"/>
      <c r="DG511" s="71"/>
      <c r="DH511" s="71"/>
      <c r="DI511" s="71"/>
      <c r="DJ511" s="71"/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  <c r="HF511" s="71"/>
      <c r="HG511" s="71"/>
      <c r="HH511" s="71"/>
      <c r="HI511" s="71"/>
      <c r="HJ511" s="71"/>
      <c r="HK511" s="71"/>
      <c r="HL511" s="71"/>
      <c r="HM511" s="71"/>
      <c r="HN511" s="71"/>
      <c r="HO511" s="71"/>
      <c r="HP511" s="71"/>
      <c r="HQ511" s="71"/>
      <c r="HR511" s="71"/>
      <c r="HS511" s="71"/>
      <c r="HT511" s="71"/>
      <c r="HU511" s="71"/>
      <c r="HV511" s="71"/>
      <c r="HW511" s="71"/>
      <c r="HX511" s="71"/>
      <c r="HY511" s="71"/>
      <c r="HZ511" s="71"/>
      <c r="IA511" s="71"/>
      <c r="IB511" s="71"/>
      <c r="IC511" s="71"/>
      <c r="ID511" s="71"/>
      <c r="IE511" s="71"/>
      <c r="IF511" s="71"/>
      <c r="IG511" s="71"/>
      <c r="IH511" s="71"/>
      <c r="II511" s="71"/>
      <c r="IJ511" s="71"/>
      <c r="IK511" s="71"/>
      <c r="IL511" s="71"/>
      <c r="IM511" s="71"/>
      <c r="IN511" s="71"/>
      <c r="IO511" s="71"/>
      <c r="IP511" s="71"/>
      <c r="IQ511" s="71"/>
      <c r="IR511" s="71"/>
      <c r="IS511" s="71"/>
      <c r="IT511" s="71"/>
      <c r="IU511" s="71"/>
      <c r="IV511" s="71"/>
      <c r="IW511" s="71"/>
      <c r="IX511" s="71"/>
      <c r="IY511" s="71"/>
      <c r="IZ511" s="71"/>
      <c r="JA511" s="71"/>
      <c r="JB511" s="71"/>
      <c r="JC511" s="71"/>
      <c r="JD511" s="71"/>
      <c r="JE511" s="71"/>
      <c r="JF511" s="71"/>
      <c r="JG511" s="71"/>
      <c r="JH511" s="71"/>
      <c r="JI511" s="71"/>
      <c r="JJ511" s="71"/>
      <c r="JK511" s="71"/>
      <c r="JL511" s="71"/>
      <c r="JM511" s="71"/>
    </row>
    <row r="512" spans="1:273" s="44" customFormat="1" ht="22.5" customHeight="1" x14ac:dyDescent="0.25">
      <c r="A512" s="26">
        <v>506</v>
      </c>
      <c r="B512" s="40" t="s">
        <v>769</v>
      </c>
      <c r="C512" s="26" t="s">
        <v>917</v>
      </c>
      <c r="D512" s="40" t="s">
        <v>761</v>
      </c>
      <c r="E512" s="40" t="s">
        <v>848</v>
      </c>
      <c r="F512" s="45" t="s">
        <v>926</v>
      </c>
      <c r="G512" s="18">
        <v>75000</v>
      </c>
      <c r="H512" s="60">
        <v>6309.38</v>
      </c>
      <c r="I512" s="11">
        <v>25</v>
      </c>
      <c r="J512" s="52">
        <v>2152.5</v>
      </c>
      <c r="K512" s="30">
        <f t="shared" si="61"/>
        <v>5324.9999999999991</v>
      </c>
      <c r="L512" s="19">
        <f t="shared" si="62"/>
        <v>825.00000000000011</v>
      </c>
      <c r="M512" s="36">
        <v>2280</v>
      </c>
      <c r="N512" s="18">
        <f t="shared" si="63"/>
        <v>5317.5</v>
      </c>
      <c r="O512" s="18"/>
      <c r="P512" s="18">
        <f t="shared" si="64"/>
        <v>4432.5</v>
      </c>
      <c r="Q512" s="11">
        <f t="shared" si="65"/>
        <v>10766.880000000001</v>
      </c>
      <c r="R512" s="18">
        <f t="shared" si="66"/>
        <v>11467.5</v>
      </c>
      <c r="S512" s="109">
        <f t="shared" si="60"/>
        <v>64233.119999999995</v>
      </c>
      <c r="T512" s="20" t="s">
        <v>45</v>
      </c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  <c r="BA512" s="71"/>
      <c r="BB512" s="71"/>
      <c r="BC512" s="71"/>
      <c r="BD512" s="71"/>
      <c r="BE512" s="71"/>
      <c r="BF512" s="71"/>
      <c r="BG512" s="71"/>
      <c r="BH512" s="71"/>
      <c r="BI512" s="71"/>
      <c r="BJ512" s="71"/>
      <c r="BK512" s="71"/>
      <c r="BL512" s="71"/>
      <c r="BM512" s="71"/>
      <c r="BN512" s="71"/>
      <c r="BO512" s="71"/>
      <c r="BP512" s="71"/>
      <c r="BQ512" s="71"/>
      <c r="BR512" s="71"/>
      <c r="BS512" s="71"/>
      <c r="BT512" s="71"/>
      <c r="BU512" s="71"/>
      <c r="BV512" s="71"/>
      <c r="BW512" s="71"/>
      <c r="BX512" s="71"/>
      <c r="BY512" s="71"/>
      <c r="BZ512" s="71"/>
      <c r="CA512" s="71"/>
      <c r="CB512" s="71"/>
      <c r="CC512" s="71"/>
      <c r="CD512" s="71"/>
      <c r="CE512" s="71"/>
      <c r="CF512" s="71"/>
      <c r="CG512" s="71"/>
      <c r="CH512" s="71"/>
      <c r="CI512" s="71"/>
      <c r="CJ512" s="71"/>
      <c r="CK512" s="71"/>
      <c r="CL512" s="71"/>
      <c r="CM512" s="71"/>
      <c r="CN512" s="71"/>
      <c r="CO512" s="71"/>
      <c r="CP512" s="71"/>
      <c r="CQ512" s="71"/>
      <c r="CR512" s="71"/>
      <c r="CS512" s="71"/>
      <c r="CT512" s="71"/>
      <c r="CU512" s="71"/>
      <c r="CV512" s="71"/>
      <c r="CW512" s="71"/>
      <c r="CX512" s="71"/>
      <c r="CY512" s="71"/>
      <c r="CZ512" s="71"/>
      <c r="DA512" s="71"/>
      <c r="DB512" s="71"/>
      <c r="DC512" s="71"/>
      <c r="DD512" s="71"/>
      <c r="DE512" s="71"/>
      <c r="DF512" s="71"/>
      <c r="DG512" s="71"/>
      <c r="DH512" s="71"/>
      <c r="DI512" s="71"/>
      <c r="DJ512" s="71"/>
      <c r="DK512" s="71"/>
      <c r="DL512" s="71"/>
      <c r="DM512" s="71"/>
      <c r="DN512" s="71"/>
      <c r="DO512" s="71"/>
      <c r="DP512" s="71"/>
      <c r="DQ512" s="71"/>
      <c r="DR512" s="71"/>
      <c r="DS512" s="71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  <c r="HF512" s="71"/>
      <c r="HG512" s="71"/>
      <c r="HH512" s="71"/>
      <c r="HI512" s="71"/>
      <c r="HJ512" s="71"/>
      <c r="HK512" s="71"/>
      <c r="HL512" s="71"/>
      <c r="HM512" s="71"/>
      <c r="HN512" s="71"/>
      <c r="HO512" s="71"/>
      <c r="HP512" s="71"/>
      <c r="HQ512" s="71"/>
      <c r="HR512" s="71"/>
      <c r="HS512" s="71"/>
      <c r="HT512" s="71"/>
      <c r="HU512" s="71"/>
      <c r="HV512" s="71"/>
      <c r="HW512" s="71"/>
      <c r="HX512" s="71"/>
      <c r="HY512" s="71"/>
      <c r="HZ512" s="71"/>
      <c r="IA512" s="71"/>
      <c r="IB512" s="71"/>
      <c r="IC512" s="71"/>
      <c r="ID512" s="71"/>
      <c r="IE512" s="71"/>
      <c r="IF512" s="71"/>
      <c r="IG512" s="71"/>
      <c r="IH512" s="71"/>
      <c r="II512" s="71"/>
      <c r="IJ512" s="71"/>
      <c r="IK512" s="71"/>
      <c r="IL512" s="71"/>
      <c r="IM512" s="71"/>
      <c r="IN512" s="71"/>
      <c r="IO512" s="71"/>
      <c r="IP512" s="71"/>
      <c r="IQ512" s="71"/>
      <c r="IR512" s="71"/>
      <c r="IS512" s="71"/>
      <c r="IT512" s="71"/>
      <c r="IU512" s="71"/>
      <c r="IV512" s="71"/>
      <c r="IW512" s="71"/>
      <c r="IX512" s="71"/>
      <c r="IY512" s="71"/>
      <c r="IZ512" s="71"/>
      <c r="JA512" s="71"/>
      <c r="JB512" s="71"/>
      <c r="JC512" s="71"/>
      <c r="JD512" s="71"/>
      <c r="JE512" s="71"/>
      <c r="JF512" s="71"/>
      <c r="JG512" s="71"/>
      <c r="JH512" s="71"/>
      <c r="JI512" s="71"/>
      <c r="JJ512" s="71"/>
      <c r="JK512" s="71"/>
      <c r="JL512" s="71"/>
      <c r="JM512" s="71"/>
    </row>
    <row r="513" spans="1:273" s="44" customFormat="1" ht="22.5" customHeight="1" x14ac:dyDescent="0.25">
      <c r="A513" s="26">
        <v>507</v>
      </c>
      <c r="B513" s="40" t="s">
        <v>790</v>
      </c>
      <c r="C513" s="26" t="s">
        <v>917</v>
      </c>
      <c r="D513" s="40" t="s">
        <v>761</v>
      </c>
      <c r="E513" s="40" t="s">
        <v>848</v>
      </c>
      <c r="F513" s="45" t="s">
        <v>926</v>
      </c>
      <c r="G513" s="18">
        <v>75000</v>
      </c>
      <c r="H513" s="60">
        <v>5966.28</v>
      </c>
      <c r="I513" s="11">
        <v>25</v>
      </c>
      <c r="J513" s="52">
        <v>2152.5</v>
      </c>
      <c r="K513" s="30">
        <f t="shared" si="61"/>
        <v>5324.9999999999991</v>
      </c>
      <c r="L513" s="19">
        <f t="shared" si="62"/>
        <v>825.00000000000011</v>
      </c>
      <c r="M513" s="36">
        <v>2280</v>
      </c>
      <c r="N513" s="18">
        <f t="shared" si="63"/>
        <v>5317.5</v>
      </c>
      <c r="O513" s="18"/>
      <c r="P513" s="18">
        <f t="shared" si="64"/>
        <v>4432.5</v>
      </c>
      <c r="Q513" s="11">
        <f t="shared" si="65"/>
        <v>10423.779999999999</v>
      </c>
      <c r="R513" s="18">
        <f t="shared" si="66"/>
        <v>11467.5</v>
      </c>
      <c r="S513" s="109">
        <f t="shared" si="60"/>
        <v>64576.22</v>
      </c>
      <c r="T513" s="20" t="s">
        <v>45</v>
      </c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  <c r="BA513" s="71"/>
      <c r="BB513" s="71"/>
      <c r="BC513" s="71"/>
      <c r="BD513" s="71"/>
      <c r="BE513" s="71"/>
      <c r="BF513" s="71"/>
      <c r="BG513" s="71"/>
      <c r="BH513" s="71"/>
      <c r="BI513" s="71"/>
      <c r="BJ513" s="71"/>
      <c r="BK513" s="71"/>
      <c r="BL513" s="71"/>
      <c r="BM513" s="71"/>
      <c r="BN513" s="71"/>
      <c r="BO513" s="71"/>
      <c r="BP513" s="71"/>
      <c r="BQ513" s="71"/>
      <c r="BR513" s="71"/>
      <c r="BS513" s="71"/>
      <c r="BT513" s="71"/>
      <c r="BU513" s="71"/>
      <c r="BV513" s="71"/>
      <c r="BW513" s="71"/>
      <c r="BX513" s="71"/>
      <c r="BY513" s="71"/>
      <c r="BZ513" s="71"/>
      <c r="CA513" s="71"/>
      <c r="CB513" s="71"/>
      <c r="CC513" s="71"/>
      <c r="CD513" s="71"/>
      <c r="CE513" s="71"/>
      <c r="CF513" s="71"/>
      <c r="CG513" s="71"/>
      <c r="CH513" s="71"/>
      <c r="CI513" s="71"/>
      <c r="CJ513" s="71"/>
      <c r="CK513" s="71"/>
      <c r="CL513" s="71"/>
      <c r="CM513" s="71"/>
      <c r="CN513" s="71"/>
      <c r="CO513" s="71"/>
      <c r="CP513" s="71"/>
      <c r="CQ513" s="71"/>
      <c r="CR513" s="71"/>
      <c r="CS513" s="71"/>
      <c r="CT513" s="71"/>
      <c r="CU513" s="71"/>
      <c r="CV513" s="71"/>
      <c r="CW513" s="71"/>
      <c r="CX513" s="71"/>
      <c r="CY513" s="71"/>
      <c r="CZ513" s="71"/>
      <c r="DA513" s="71"/>
      <c r="DB513" s="71"/>
      <c r="DC513" s="71"/>
      <c r="DD513" s="71"/>
      <c r="DE513" s="71"/>
      <c r="DF513" s="71"/>
      <c r="DG513" s="71"/>
      <c r="DH513" s="71"/>
      <c r="DI513" s="71"/>
      <c r="DJ513" s="71"/>
      <c r="DK513" s="71"/>
      <c r="DL513" s="71"/>
      <c r="DM513" s="71"/>
      <c r="DN513" s="71"/>
      <c r="DO513" s="71"/>
      <c r="DP513" s="71"/>
      <c r="DQ513" s="71"/>
      <c r="DR513" s="71"/>
      <c r="DS513" s="71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  <c r="HF513" s="71"/>
      <c r="HG513" s="71"/>
      <c r="HH513" s="71"/>
      <c r="HI513" s="71"/>
      <c r="HJ513" s="71"/>
      <c r="HK513" s="71"/>
      <c r="HL513" s="71"/>
      <c r="HM513" s="71"/>
      <c r="HN513" s="71"/>
      <c r="HO513" s="71"/>
      <c r="HP513" s="71"/>
      <c r="HQ513" s="71"/>
      <c r="HR513" s="71"/>
      <c r="HS513" s="71"/>
      <c r="HT513" s="71"/>
      <c r="HU513" s="71"/>
      <c r="HV513" s="71"/>
      <c r="HW513" s="71"/>
      <c r="HX513" s="71"/>
      <c r="HY513" s="71"/>
      <c r="HZ513" s="71"/>
      <c r="IA513" s="71"/>
      <c r="IB513" s="71"/>
      <c r="IC513" s="71"/>
      <c r="ID513" s="71"/>
      <c r="IE513" s="71"/>
      <c r="IF513" s="71"/>
      <c r="IG513" s="71"/>
      <c r="IH513" s="71"/>
      <c r="II513" s="71"/>
      <c r="IJ513" s="71"/>
      <c r="IK513" s="71"/>
      <c r="IL513" s="71"/>
      <c r="IM513" s="71"/>
      <c r="IN513" s="71"/>
      <c r="IO513" s="71"/>
      <c r="IP513" s="71"/>
      <c r="IQ513" s="71"/>
      <c r="IR513" s="71"/>
      <c r="IS513" s="71"/>
      <c r="IT513" s="71"/>
      <c r="IU513" s="71"/>
      <c r="IV513" s="71"/>
      <c r="IW513" s="71"/>
      <c r="IX513" s="71"/>
      <c r="IY513" s="71"/>
      <c r="IZ513" s="71"/>
      <c r="JA513" s="71"/>
      <c r="JB513" s="71"/>
      <c r="JC513" s="71"/>
      <c r="JD513" s="71"/>
      <c r="JE513" s="71"/>
      <c r="JF513" s="71"/>
      <c r="JG513" s="71"/>
      <c r="JH513" s="71"/>
      <c r="JI513" s="71"/>
      <c r="JJ513" s="71"/>
      <c r="JK513" s="71"/>
      <c r="JL513" s="71"/>
      <c r="JM513" s="71"/>
    </row>
    <row r="514" spans="1:273" s="44" customFormat="1" ht="22.5" customHeight="1" x14ac:dyDescent="0.25">
      <c r="A514" s="26">
        <v>508</v>
      </c>
      <c r="B514" s="40" t="s">
        <v>768</v>
      </c>
      <c r="C514" s="26" t="s">
        <v>917</v>
      </c>
      <c r="D514" s="40" t="s">
        <v>761</v>
      </c>
      <c r="E514" s="40" t="s">
        <v>151</v>
      </c>
      <c r="F514" s="45" t="s">
        <v>926</v>
      </c>
      <c r="G514" s="18">
        <v>70000</v>
      </c>
      <c r="H514" s="60">
        <v>5368.48</v>
      </c>
      <c r="I514" s="11">
        <v>25</v>
      </c>
      <c r="J514" s="52">
        <v>2009</v>
      </c>
      <c r="K514" s="30">
        <f t="shared" si="61"/>
        <v>4970</v>
      </c>
      <c r="L514" s="19">
        <f t="shared" si="62"/>
        <v>770.00000000000011</v>
      </c>
      <c r="M514" s="36">
        <v>2128</v>
      </c>
      <c r="N514" s="18">
        <f t="shared" si="63"/>
        <v>4963</v>
      </c>
      <c r="O514" s="18"/>
      <c r="P514" s="18">
        <f t="shared" si="64"/>
        <v>4137</v>
      </c>
      <c r="Q514" s="11">
        <f t="shared" si="65"/>
        <v>9530.48</v>
      </c>
      <c r="R514" s="18">
        <f t="shared" si="66"/>
        <v>10703</v>
      </c>
      <c r="S514" s="109">
        <f t="shared" si="60"/>
        <v>60469.520000000004</v>
      </c>
      <c r="T514" s="20" t="s">
        <v>45</v>
      </c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  <c r="BA514" s="71"/>
      <c r="BB514" s="71"/>
      <c r="BC514" s="71"/>
      <c r="BD514" s="71"/>
      <c r="BE514" s="71"/>
      <c r="BF514" s="71"/>
      <c r="BG514" s="71"/>
      <c r="BH514" s="71"/>
      <c r="BI514" s="71"/>
      <c r="BJ514" s="71"/>
      <c r="BK514" s="71"/>
      <c r="BL514" s="71"/>
      <c r="BM514" s="71"/>
      <c r="BN514" s="71"/>
      <c r="BO514" s="71"/>
      <c r="BP514" s="71"/>
      <c r="BQ514" s="71"/>
      <c r="BR514" s="71"/>
      <c r="BS514" s="71"/>
      <c r="BT514" s="71"/>
      <c r="BU514" s="71"/>
      <c r="BV514" s="71"/>
      <c r="BW514" s="71"/>
      <c r="BX514" s="71"/>
      <c r="BY514" s="71"/>
      <c r="BZ514" s="71"/>
      <c r="CA514" s="71"/>
      <c r="CB514" s="71"/>
      <c r="CC514" s="71"/>
      <c r="CD514" s="71"/>
      <c r="CE514" s="71"/>
      <c r="CF514" s="71"/>
      <c r="CG514" s="71"/>
      <c r="CH514" s="71"/>
      <c r="CI514" s="71"/>
      <c r="CJ514" s="71"/>
      <c r="CK514" s="71"/>
      <c r="CL514" s="71"/>
      <c r="CM514" s="71"/>
      <c r="CN514" s="71"/>
      <c r="CO514" s="71"/>
      <c r="CP514" s="71"/>
      <c r="CQ514" s="71"/>
      <c r="CR514" s="71"/>
      <c r="CS514" s="71"/>
      <c r="CT514" s="71"/>
      <c r="CU514" s="71"/>
      <c r="CV514" s="71"/>
      <c r="CW514" s="71"/>
      <c r="CX514" s="71"/>
      <c r="CY514" s="71"/>
      <c r="CZ514" s="71"/>
      <c r="DA514" s="71"/>
      <c r="DB514" s="71"/>
      <c r="DC514" s="71"/>
      <c r="DD514" s="71"/>
      <c r="DE514" s="71"/>
      <c r="DF514" s="71"/>
      <c r="DG514" s="71"/>
      <c r="DH514" s="71"/>
      <c r="DI514" s="71"/>
      <c r="DJ514" s="71"/>
      <c r="DK514" s="71"/>
      <c r="DL514" s="71"/>
      <c r="DM514" s="71"/>
      <c r="DN514" s="71"/>
      <c r="DO514" s="71"/>
      <c r="DP514" s="71"/>
      <c r="DQ514" s="71"/>
      <c r="DR514" s="71"/>
      <c r="DS514" s="71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  <c r="HF514" s="71"/>
      <c r="HG514" s="71"/>
      <c r="HH514" s="71"/>
      <c r="HI514" s="71"/>
      <c r="HJ514" s="71"/>
      <c r="HK514" s="71"/>
      <c r="HL514" s="71"/>
      <c r="HM514" s="71"/>
      <c r="HN514" s="71"/>
      <c r="HO514" s="71"/>
      <c r="HP514" s="71"/>
      <c r="HQ514" s="71"/>
      <c r="HR514" s="71"/>
      <c r="HS514" s="71"/>
      <c r="HT514" s="71"/>
      <c r="HU514" s="71"/>
      <c r="HV514" s="71"/>
      <c r="HW514" s="71"/>
      <c r="HX514" s="71"/>
      <c r="HY514" s="71"/>
      <c r="HZ514" s="71"/>
      <c r="IA514" s="71"/>
      <c r="IB514" s="71"/>
      <c r="IC514" s="71"/>
      <c r="ID514" s="71"/>
      <c r="IE514" s="71"/>
      <c r="IF514" s="71"/>
      <c r="IG514" s="71"/>
      <c r="IH514" s="71"/>
      <c r="II514" s="71"/>
      <c r="IJ514" s="71"/>
      <c r="IK514" s="71"/>
      <c r="IL514" s="71"/>
      <c r="IM514" s="71"/>
      <c r="IN514" s="71"/>
      <c r="IO514" s="71"/>
      <c r="IP514" s="71"/>
      <c r="IQ514" s="71"/>
      <c r="IR514" s="71"/>
      <c r="IS514" s="71"/>
      <c r="IT514" s="71"/>
      <c r="IU514" s="71"/>
      <c r="IV514" s="71"/>
      <c r="IW514" s="71"/>
      <c r="IX514" s="71"/>
      <c r="IY514" s="71"/>
      <c r="IZ514" s="71"/>
      <c r="JA514" s="71"/>
      <c r="JB514" s="71"/>
      <c r="JC514" s="71"/>
      <c r="JD514" s="71"/>
      <c r="JE514" s="71"/>
      <c r="JF514" s="71"/>
      <c r="JG514" s="71"/>
      <c r="JH514" s="71"/>
      <c r="JI514" s="71"/>
      <c r="JJ514" s="71"/>
      <c r="JK514" s="71"/>
      <c r="JL514" s="71"/>
      <c r="JM514" s="71"/>
    </row>
    <row r="515" spans="1:273" s="44" customFormat="1" ht="22.5" customHeight="1" x14ac:dyDescent="0.25">
      <c r="A515" s="26">
        <v>509</v>
      </c>
      <c r="B515" s="40" t="s">
        <v>788</v>
      </c>
      <c r="C515" s="26" t="s">
        <v>918</v>
      </c>
      <c r="D515" s="40" t="s">
        <v>761</v>
      </c>
      <c r="E515" s="40" t="s">
        <v>151</v>
      </c>
      <c r="F515" s="45" t="s">
        <v>926</v>
      </c>
      <c r="G515" s="18">
        <v>70000</v>
      </c>
      <c r="H515" s="60">
        <v>5025.38</v>
      </c>
      <c r="I515" s="11">
        <v>25</v>
      </c>
      <c r="J515" s="52">
        <v>2009</v>
      </c>
      <c r="K515" s="30">
        <f t="shared" si="61"/>
        <v>4970</v>
      </c>
      <c r="L515" s="19">
        <f t="shared" si="62"/>
        <v>770.00000000000011</v>
      </c>
      <c r="M515" s="36">
        <v>2128</v>
      </c>
      <c r="N515" s="18">
        <f t="shared" si="63"/>
        <v>4963</v>
      </c>
      <c r="O515" s="18"/>
      <c r="P515" s="18">
        <f t="shared" si="64"/>
        <v>4137</v>
      </c>
      <c r="Q515" s="11">
        <f t="shared" si="65"/>
        <v>9187.380000000001</v>
      </c>
      <c r="R515" s="18">
        <f t="shared" si="66"/>
        <v>10703</v>
      </c>
      <c r="S515" s="109">
        <f t="shared" ref="S515:S577" si="67">+G515-Q515</f>
        <v>60812.619999999995</v>
      </c>
      <c r="T515" s="20" t="s">
        <v>45</v>
      </c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  <c r="BA515" s="71"/>
      <c r="BB515" s="71"/>
      <c r="BC515" s="71"/>
      <c r="BD515" s="71"/>
      <c r="BE515" s="71"/>
      <c r="BF515" s="71"/>
      <c r="BG515" s="71"/>
      <c r="BH515" s="71"/>
      <c r="BI515" s="71"/>
      <c r="BJ515" s="71"/>
      <c r="BK515" s="71"/>
      <c r="BL515" s="71"/>
      <c r="BM515" s="71"/>
      <c r="BN515" s="71"/>
      <c r="BO515" s="71"/>
      <c r="BP515" s="71"/>
      <c r="BQ515" s="71"/>
      <c r="BR515" s="71"/>
      <c r="BS515" s="71"/>
      <c r="BT515" s="71"/>
      <c r="BU515" s="71"/>
      <c r="BV515" s="71"/>
      <c r="BW515" s="71"/>
      <c r="BX515" s="71"/>
      <c r="BY515" s="71"/>
      <c r="BZ515" s="71"/>
      <c r="CA515" s="71"/>
      <c r="CB515" s="71"/>
      <c r="CC515" s="71"/>
      <c r="CD515" s="71"/>
      <c r="CE515" s="71"/>
      <c r="CF515" s="71"/>
      <c r="CG515" s="71"/>
      <c r="CH515" s="71"/>
      <c r="CI515" s="71"/>
      <c r="CJ515" s="71"/>
      <c r="CK515" s="71"/>
      <c r="CL515" s="71"/>
      <c r="CM515" s="71"/>
      <c r="CN515" s="71"/>
      <c r="CO515" s="71"/>
      <c r="CP515" s="71"/>
      <c r="CQ515" s="71"/>
      <c r="CR515" s="71"/>
      <c r="CS515" s="71"/>
      <c r="CT515" s="71"/>
      <c r="CU515" s="71"/>
      <c r="CV515" s="71"/>
      <c r="CW515" s="71"/>
      <c r="CX515" s="71"/>
      <c r="CY515" s="71"/>
      <c r="CZ515" s="71"/>
      <c r="DA515" s="71"/>
      <c r="DB515" s="71"/>
      <c r="DC515" s="71"/>
      <c r="DD515" s="71"/>
      <c r="DE515" s="71"/>
      <c r="DF515" s="71"/>
      <c r="DG515" s="71"/>
      <c r="DH515" s="71"/>
      <c r="DI515" s="71"/>
      <c r="DJ515" s="71"/>
      <c r="DK515" s="71"/>
      <c r="DL515" s="71"/>
      <c r="DM515" s="71"/>
      <c r="DN515" s="71"/>
      <c r="DO515" s="71"/>
      <c r="DP515" s="71"/>
      <c r="DQ515" s="71"/>
      <c r="DR515" s="71"/>
      <c r="DS515" s="71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  <c r="IJ515" s="71"/>
      <c r="IK515" s="71"/>
      <c r="IL515" s="71"/>
      <c r="IM515" s="71"/>
      <c r="IN515" s="71"/>
      <c r="IO515" s="71"/>
      <c r="IP515" s="71"/>
      <c r="IQ515" s="71"/>
      <c r="IR515" s="71"/>
      <c r="IS515" s="71"/>
      <c r="IT515" s="71"/>
      <c r="IU515" s="71"/>
      <c r="IV515" s="71"/>
      <c r="IW515" s="71"/>
      <c r="IX515" s="71"/>
      <c r="IY515" s="71"/>
      <c r="IZ515" s="71"/>
      <c r="JA515" s="71"/>
      <c r="JB515" s="71"/>
      <c r="JC515" s="71"/>
      <c r="JD515" s="71"/>
      <c r="JE515" s="71"/>
      <c r="JF515" s="71"/>
      <c r="JG515" s="71"/>
      <c r="JH515" s="71"/>
      <c r="JI515" s="71"/>
      <c r="JJ515" s="71"/>
      <c r="JK515" s="71"/>
      <c r="JL515" s="71"/>
      <c r="JM515" s="71"/>
    </row>
    <row r="516" spans="1:273" s="44" customFormat="1" ht="22.5" customHeight="1" x14ac:dyDescent="0.25">
      <c r="A516" s="26">
        <v>510</v>
      </c>
      <c r="B516" s="40" t="s">
        <v>789</v>
      </c>
      <c r="C516" s="26" t="s">
        <v>918</v>
      </c>
      <c r="D516" s="40" t="s">
        <v>761</v>
      </c>
      <c r="E516" s="40" t="s">
        <v>848</v>
      </c>
      <c r="F516" s="45" t="s">
        <v>926</v>
      </c>
      <c r="G516" s="18">
        <v>75000</v>
      </c>
      <c r="H516" s="60">
        <v>5966.28</v>
      </c>
      <c r="I516" s="11">
        <v>25</v>
      </c>
      <c r="J516" s="52">
        <v>2152.5</v>
      </c>
      <c r="K516" s="30">
        <f t="shared" si="61"/>
        <v>5324.9999999999991</v>
      </c>
      <c r="L516" s="19">
        <f t="shared" si="62"/>
        <v>825.00000000000011</v>
      </c>
      <c r="M516" s="36">
        <v>2280</v>
      </c>
      <c r="N516" s="18">
        <f t="shared" si="63"/>
        <v>5317.5</v>
      </c>
      <c r="O516" s="18"/>
      <c r="P516" s="18">
        <f t="shared" si="64"/>
        <v>4432.5</v>
      </c>
      <c r="Q516" s="11">
        <f t="shared" si="65"/>
        <v>10423.779999999999</v>
      </c>
      <c r="R516" s="18">
        <f t="shared" si="66"/>
        <v>11467.5</v>
      </c>
      <c r="S516" s="109">
        <f t="shared" si="67"/>
        <v>64576.22</v>
      </c>
      <c r="T516" s="20" t="s">
        <v>45</v>
      </c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  <c r="BA516" s="71"/>
      <c r="BB516" s="71"/>
      <c r="BC516" s="71"/>
      <c r="BD516" s="71"/>
      <c r="BE516" s="71"/>
      <c r="BF516" s="71"/>
      <c r="BG516" s="71"/>
      <c r="BH516" s="71"/>
      <c r="BI516" s="71"/>
      <c r="BJ516" s="71"/>
      <c r="BK516" s="71"/>
      <c r="BL516" s="71"/>
      <c r="BM516" s="71"/>
      <c r="BN516" s="71"/>
      <c r="BO516" s="71"/>
      <c r="BP516" s="71"/>
      <c r="BQ516" s="71"/>
      <c r="BR516" s="71"/>
      <c r="BS516" s="71"/>
      <c r="BT516" s="71"/>
      <c r="BU516" s="71"/>
      <c r="BV516" s="71"/>
      <c r="BW516" s="71"/>
      <c r="BX516" s="71"/>
      <c r="BY516" s="71"/>
      <c r="BZ516" s="71"/>
      <c r="CA516" s="71"/>
      <c r="CB516" s="71"/>
      <c r="CC516" s="71"/>
      <c r="CD516" s="71"/>
      <c r="CE516" s="71"/>
      <c r="CF516" s="71"/>
      <c r="CG516" s="71"/>
      <c r="CH516" s="71"/>
      <c r="CI516" s="71"/>
      <c r="CJ516" s="71"/>
      <c r="CK516" s="71"/>
      <c r="CL516" s="71"/>
      <c r="CM516" s="71"/>
      <c r="CN516" s="71"/>
      <c r="CO516" s="71"/>
      <c r="CP516" s="71"/>
      <c r="CQ516" s="71"/>
      <c r="CR516" s="71"/>
      <c r="CS516" s="71"/>
      <c r="CT516" s="71"/>
      <c r="CU516" s="71"/>
      <c r="CV516" s="71"/>
      <c r="CW516" s="71"/>
      <c r="CX516" s="71"/>
      <c r="CY516" s="71"/>
      <c r="CZ516" s="71"/>
      <c r="DA516" s="71"/>
      <c r="DB516" s="71"/>
      <c r="DC516" s="71"/>
      <c r="DD516" s="71"/>
      <c r="DE516" s="71"/>
      <c r="DF516" s="71"/>
      <c r="DG516" s="71"/>
      <c r="DH516" s="71"/>
      <c r="DI516" s="71"/>
      <c r="DJ516" s="71"/>
      <c r="DK516" s="71"/>
      <c r="DL516" s="71"/>
      <c r="DM516" s="71"/>
      <c r="DN516" s="71"/>
      <c r="DO516" s="71"/>
      <c r="DP516" s="71"/>
      <c r="DQ516" s="71"/>
      <c r="DR516" s="71"/>
      <c r="DS516" s="71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  <c r="IJ516" s="71"/>
      <c r="IK516" s="71"/>
      <c r="IL516" s="71"/>
      <c r="IM516" s="71"/>
      <c r="IN516" s="71"/>
      <c r="IO516" s="71"/>
      <c r="IP516" s="71"/>
      <c r="IQ516" s="71"/>
      <c r="IR516" s="71"/>
      <c r="IS516" s="71"/>
      <c r="IT516" s="71"/>
      <c r="IU516" s="71"/>
      <c r="IV516" s="71"/>
      <c r="IW516" s="71"/>
      <c r="IX516" s="71"/>
      <c r="IY516" s="71"/>
      <c r="IZ516" s="71"/>
      <c r="JA516" s="71"/>
      <c r="JB516" s="71"/>
      <c r="JC516" s="71"/>
      <c r="JD516" s="71"/>
      <c r="JE516" s="71"/>
      <c r="JF516" s="71"/>
      <c r="JG516" s="71"/>
      <c r="JH516" s="71"/>
      <c r="JI516" s="71"/>
      <c r="JJ516" s="71"/>
      <c r="JK516" s="71"/>
      <c r="JL516" s="71"/>
      <c r="JM516" s="71"/>
    </row>
    <row r="517" spans="1:273" s="44" customFormat="1" ht="22.5" customHeight="1" x14ac:dyDescent="0.25">
      <c r="A517" s="26">
        <v>511</v>
      </c>
      <c r="B517" s="40" t="s">
        <v>791</v>
      </c>
      <c r="C517" s="26" t="s">
        <v>917</v>
      </c>
      <c r="D517" s="40" t="s">
        <v>761</v>
      </c>
      <c r="E517" s="40" t="s">
        <v>151</v>
      </c>
      <c r="F517" s="45" t="s">
        <v>926</v>
      </c>
      <c r="G517" s="18">
        <v>70000</v>
      </c>
      <c r="H517" s="60">
        <v>5025.38</v>
      </c>
      <c r="I517" s="11">
        <v>25</v>
      </c>
      <c r="J517" s="52">
        <v>2009</v>
      </c>
      <c r="K517" s="30">
        <f t="shared" si="61"/>
        <v>4970</v>
      </c>
      <c r="L517" s="19">
        <f t="shared" si="62"/>
        <v>770.00000000000011</v>
      </c>
      <c r="M517" s="36">
        <v>2128</v>
      </c>
      <c r="N517" s="18">
        <f t="shared" si="63"/>
        <v>4963</v>
      </c>
      <c r="O517" s="18"/>
      <c r="P517" s="18">
        <f t="shared" si="64"/>
        <v>4137</v>
      </c>
      <c r="Q517" s="11">
        <f t="shared" si="65"/>
        <v>9187.380000000001</v>
      </c>
      <c r="R517" s="18">
        <f t="shared" si="66"/>
        <v>10703</v>
      </c>
      <c r="S517" s="109">
        <f t="shared" si="67"/>
        <v>60812.619999999995</v>
      </c>
      <c r="T517" s="20" t="s">
        <v>45</v>
      </c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  <c r="IJ517" s="71"/>
      <c r="IK517" s="71"/>
      <c r="IL517" s="71"/>
      <c r="IM517" s="71"/>
      <c r="IN517" s="71"/>
      <c r="IO517" s="71"/>
      <c r="IP517" s="71"/>
      <c r="IQ517" s="71"/>
      <c r="IR517" s="71"/>
      <c r="IS517" s="71"/>
      <c r="IT517" s="71"/>
      <c r="IU517" s="71"/>
      <c r="IV517" s="71"/>
      <c r="IW517" s="71"/>
      <c r="IX517" s="71"/>
      <c r="IY517" s="71"/>
      <c r="IZ517" s="71"/>
      <c r="JA517" s="71"/>
      <c r="JB517" s="71"/>
      <c r="JC517" s="71"/>
      <c r="JD517" s="71"/>
      <c r="JE517" s="71"/>
      <c r="JF517" s="71"/>
      <c r="JG517" s="71"/>
      <c r="JH517" s="71"/>
      <c r="JI517" s="71"/>
      <c r="JJ517" s="71"/>
      <c r="JK517" s="71"/>
      <c r="JL517" s="71"/>
      <c r="JM517" s="71"/>
    </row>
    <row r="518" spans="1:273" s="44" customFormat="1" ht="22.5" customHeight="1" x14ac:dyDescent="0.25">
      <c r="A518" s="26">
        <v>512</v>
      </c>
      <c r="B518" s="40" t="s">
        <v>776</v>
      </c>
      <c r="C518" s="26" t="s">
        <v>917</v>
      </c>
      <c r="D518" s="40" t="s">
        <v>761</v>
      </c>
      <c r="E518" s="40" t="s">
        <v>151</v>
      </c>
      <c r="F518" s="45" t="s">
        <v>926</v>
      </c>
      <c r="G518" s="18">
        <v>70000</v>
      </c>
      <c r="H518" s="60">
        <v>5368.48</v>
      </c>
      <c r="I518" s="11">
        <v>25</v>
      </c>
      <c r="J518" s="52">
        <v>2009</v>
      </c>
      <c r="K518" s="30">
        <f t="shared" ref="K518:K580" si="68">+G518*7.1%</f>
        <v>4970</v>
      </c>
      <c r="L518" s="19">
        <f t="shared" ref="L518:L580" si="69">+G518*1.1%</f>
        <v>770.00000000000011</v>
      </c>
      <c r="M518" s="36">
        <v>2128</v>
      </c>
      <c r="N518" s="18">
        <f t="shared" ref="N518:N580" si="70">+G518*7.09%</f>
        <v>4963</v>
      </c>
      <c r="O518" s="18"/>
      <c r="P518" s="18">
        <f t="shared" si="64"/>
        <v>4137</v>
      </c>
      <c r="Q518" s="11">
        <f t="shared" si="65"/>
        <v>9530.48</v>
      </c>
      <c r="R518" s="18">
        <f t="shared" si="66"/>
        <v>10703</v>
      </c>
      <c r="S518" s="109">
        <f t="shared" si="67"/>
        <v>60469.520000000004</v>
      </c>
      <c r="T518" s="20" t="s">
        <v>45</v>
      </c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  <c r="BA518" s="71"/>
      <c r="BB518" s="71"/>
      <c r="BC518" s="71"/>
      <c r="BD518" s="71"/>
      <c r="BE518" s="71"/>
      <c r="BF518" s="71"/>
      <c r="BG518" s="71"/>
      <c r="BH518" s="71"/>
      <c r="BI518" s="71"/>
      <c r="BJ518" s="71"/>
      <c r="BK518" s="71"/>
      <c r="BL518" s="71"/>
      <c r="BM518" s="71"/>
      <c r="BN518" s="71"/>
      <c r="BO518" s="71"/>
      <c r="BP518" s="71"/>
      <c r="BQ518" s="71"/>
      <c r="BR518" s="71"/>
      <c r="BS518" s="71"/>
      <c r="BT518" s="71"/>
      <c r="BU518" s="71"/>
      <c r="BV518" s="71"/>
      <c r="BW518" s="71"/>
      <c r="BX518" s="71"/>
      <c r="BY518" s="71"/>
      <c r="BZ518" s="71"/>
      <c r="CA518" s="71"/>
      <c r="CB518" s="71"/>
      <c r="CC518" s="71"/>
      <c r="CD518" s="71"/>
      <c r="CE518" s="71"/>
      <c r="CF518" s="71"/>
      <c r="CG518" s="71"/>
      <c r="CH518" s="71"/>
      <c r="CI518" s="71"/>
      <c r="CJ518" s="71"/>
      <c r="CK518" s="71"/>
      <c r="CL518" s="71"/>
      <c r="CM518" s="71"/>
      <c r="CN518" s="71"/>
      <c r="CO518" s="71"/>
      <c r="CP518" s="71"/>
      <c r="CQ518" s="71"/>
      <c r="CR518" s="71"/>
      <c r="CS518" s="71"/>
      <c r="CT518" s="71"/>
      <c r="CU518" s="71"/>
      <c r="CV518" s="71"/>
      <c r="CW518" s="71"/>
      <c r="CX518" s="71"/>
      <c r="CY518" s="71"/>
      <c r="CZ518" s="71"/>
      <c r="DA518" s="71"/>
      <c r="DB518" s="71"/>
      <c r="DC518" s="71"/>
      <c r="DD518" s="71"/>
      <c r="DE518" s="71"/>
      <c r="DF518" s="71"/>
      <c r="DG518" s="71"/>
      <c r="DH518" s="71"/>
      <c r="DI518" s="71"/>
      <c r="DJ518" s="71"/>
      <c r="DK518" s="71"/>
      <c r="DL518" s="71"/>
      <c r="DM518" s="71"/>
      <c r="DN518" s="71"/>
      <c r="DO518" s="71"/>
      <c r="DP518" s="71"/>
      <c r="DQ518" s="71"/>
      <c r="DR518" s="71"/>
      <c r="DS518" s="71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  <c r="IJ518" s="71"/>
      <c r="IK518" s="71"/>
      <c r="IL518" s="71"/>
      <c r="IM518" s="71"/>
      <c r="IN518" s="71"/>
      <c r="IO518" s="71"/>
      <c r="IP518" s="71"/>
      <c r="IQ518" s="71"/>
      <c r="IR518" s="71"/>
      <c r="IS518" s="71"/>
      <c r="IT518" s="71"/>
      <c r="IU518" s="71"/>
      <c r="IV518" s="71"/>
      <c r="IW518" s="71"/>
      <c r="IX518" s="71"/>
      <c r="IY518" s="71"/>
      <c r="IZ518" s="71"/>
      <c r="JA518" s="71"/>
      <c r="JB518" s="71"/>
      <c r="JC518" s="71"/>
      <c r="JD518" s="71"/>
      <c r="JE518" s="71"/>
      <c r="JF518" s="71"/>
      <c r="JG518" s="71"/>
      <c r="JH518" s="71"/>
      <c r="JI518" s="71"/>
      <c r="JJ518" s="71"/>
      <c r="JK518" s="71"/>
      <c r="JL518" s="71"/>
      <c r="JM518" s="71"/>
    </row>
    <row r="519" spans="1:273" s="44" customFormat="1" ht="22.5" customHeight="1" x14ac:dyDescent="0.25">
      <c r="A519" s="26">
        <v>513</v>
      </c>
      <c r="B519" s="40" t="s">
        <v>780</v>
      </c>
      <c r="C519" s="26" t="s">
        <v>918</v>
      </c>
      <c r="D519" s="40" t="s">
        <v>761</v>
      </c>
      <c r="E519" s="40" t="s">
        <v>151</v>
      </c>
      <c r="F519" s="45" t="s">
        <v>926</v>
      </c>
      <c r="G519" s="18">
        <v>70000</v>
      </c>
      <c r="H519" s="60">
        <v>5368.48</v>
      </c>
      <c r="I519" s="11">
        <v>25</v>
      </c>
      <c r="J519" s="52">
        <v>2009</v>
      </c>
      <c r="K519" s="30">
        <f t="shared" si="68"/>
        <v>4970</v>
      </c>
      <c r="L519" s="19">
        <f t="shared" si="69"/>
        <v>770.00000000000011</v>
      </c>
      <c r="M519" s="36">
        <v>2128</v>
      </c>
      <c r="N519" s="18">
        <f t="shared" si="70"/>
        <v>4963</v>
      </c>
      <c r="O519" s="18"/>
      <c r="P519" s="18">
        <f t="shared" si="64"/>
        <v>4137</v>
      </c>
      <c r="Q519" s="11">
        <f t="shared" si="65"/>
        <v>9530.48</v>
      </c>
      <c r="R519" s="18">
        <f t="shared" si="66"/>
        <v>10703</v>
      </c>
      <c r="S519" s="109">
        <f t="shared" si="67"/>
        <v>60469.520000000004</v>
      </c>
      <c r="T519" s="20" t="s">
        <v>45</v>
      </c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  <c r="BA519" s="71"/>
      <c r="BB519" s="71"/>
      <c r="BC519" s="71"/>
      <c r="BD519" s="71"/>
      <c r="BE519" s="71"/>
      <c r="BF519" s="71"/>
      <c r="BG519" s="71"/>
      <c r="BH519" s="71"/>
      <c r="BI519" s="71"/>
      <c r="BJ519" s="71"/>
      <c r="BK519" s="71"/>
      <c r="BL519" s="71"/>
      <c r="BM519" s="71"/>
      <c r="BN519" s="71"/>
      <c r="BO519" s="71"/>
      <c r="BP519" s="71"/>
      <c r="BQ519" s="71"/>
      <c r="BR519" s="71"/>
      <c r="BS519" s="71"/>
      <c r="BT519" s="71"/>
      <c r="BU519" s="71"/>
      <c r="BV519" s="71"/>
      <c r="BW519" s="71"/>
      <c r="BX519" s="71"/>
      <c r="BY519" s="71"/>
      <c r="BZ519" s="71"/>
      <c r="CA519" s="71"/>
      <c r="CB519" s="71"/>
      <c r="CC519" s="71"/>
      <c r="CD519" s="71"/>
      <c r="CE519" s="71"/>
      <c r="CF519" s="71"/>
      <c r="CG519" s="71"/>
      <c r="CH519" s="71"/>
      <c r="CI519" s="71"/>
      <c r="CJ519" s="71"/>
      <c r="CK519" s="71"/>
      <c r="CL519" s="71"/>
      <c r="CM519" s="71"/>
      <c r="CN519" s="71"/>
      <c r="CO519" s="71"/>
      <c r="CP519" s="71"/>
      <c r="CQ519" s="71"/>
      <c r="CR519" s="71"/>
      <c r="CS519" s="71"/>
      <c r="CT519" s="71"/>
      <c r="CU519" s="71"/>
      <c r="CV519" s="71"/>
      <c r="CW519" s="71"/>
      <c r="CX519" s="71"/>
      <c r="CY519" s="71"/>
      <c r="CZ519" s="71"/>
      <c r="DA519" s="71"/>
      <c r="DB519" s="71"/>
      <c r="DC519" s="71"/>
      <c r="DD519" s="71"/>
      <c r="DE519" s="71"/>
      <c r="DF519" s="71"/>
      <c r="DG519" s="71"/>
      <c r="DH519" s="71"/>
      <c r="DI519" s="71"/>
      <c r="DJ519" s="71"/>
      <c r="DK519" s="71"/>
      <c r="DL519" s="71"/>
      <c r="DM519" s="71"/>
      <c r="DN519" s="71"/>
      <c r="DO519" s="71"/>
      <c r="DP519" s="71"/>
      <c r="DQ519" s="71"/>
      <c r="DR519" s="71"/>
      <c r="DS519" s="71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  <c r="HF519" s="71"/>
      <c r="HG519" s="71"/>
      <c r="HH519" s="71"/>
      <c r="HI519" s="71"/>
      <c r="HJ519" s="71"/>
      <c r="HK519" s="71"/>
      <c r="HL519" s="71"/>
      <c r="HM519" s="71"/>
      <c r="HN519" s="71"/>
      <c r="HO519" s="71"/>
      <c r="HP519" s="71"/>
      <c r="HQ519" s="71"/>
      <c r="HR519" s="71"/>
      <c r="HS519" s="71"/>
      <c r="HT519" s="71"/>
      <c r="HU519" s="71"/>
      <c r="HV519" s="71"/>
      <c r="HW519" s="71"/>
      <c r="HX519" s="71"/>
      <c r="HY519" s="71"/>
      <c r="HZ519" s="71"/>
      <c r="IA519" s="71"/>
      <c r="IB519" s="71"/>
      <c r="IC519" s="71"/>
      <c r="ID519" s="71"/>
      <c r="IE519" s="71"/>
      <c r="IF519" s="71"/>
      <c r="IG519" s="71"/>
      <c r="IH519" s="71"/>
      <c r="II519" s="71"/>
      <c r="IJ519" s="71"/>
      <c r="IK519" s="71"/>
      <c r="IL519" s="71"/>
      <c r="IM519" s="71"/>
      <c r="IN519" s="71"/>
      <c r="IO519" s="71"/>
      <c r="IP519" s="71"/>
      <c r="IQ519" s="71"/>
      <c r="IR519" s="71"/>
      <c r="IS519" s="71"/>
      <c r="IT519" s="71"/>
      <c r="IU519" s="71"/>
      <c r="IV519" s="71"/>
      <c r="IW519" s="71"/>
      <c r="IX519" s="71"/>
      <c r="IY519" s="71"/>
      <c r="IZ519" s="71"/>
      <c r="JA519" s="71"/>
      <c r="JB519" s="71"/>
      <c r="JC519" s="71"/>
      <c r="JD519" s="71"/>
      <c r="JE519" s="71"/>
      <c r="JF519" s="71"/>
      <c r="JG519" s="71"/>
      <c r="JH519" s="71"/>
      <c r="JI519" s="71"/>
      <c r="JJ519" s="71"/>
      <c r="JK519" s="71"/>
      <c r="JL519" s="71"/>
      <c r="JM519" s="71"/>
    </row>
    <row r="520" spans="1:273" s="44" customFormat="1" ht="22.5" customHeight="1" x14ac:dyDescent="0.25">
      <c r="A520" s="26">
        <v>514</v>
      </c>
      <c r="B520" s="40" t="s">
        <v>782</v>
      </c>
      <c r="C520" s="26" t="s">
        <v>918</v>
      </c>
      <c r="D520" s="40" t="s">
        <v>761</v>
      </c>
      <c r="E520" s="40" t="s">
        <v>151</v>
      </c>
      <c r="F520" s="45" t="s">
        <v>926</v>
      </c>
      <c r="G520" s="18">
        <v>70000</v>
      </c>
      <c r="H520" s="60">
        <v>5025.38</v>
      </c>
      <c r="I520" s="11">
        <v>25</v>
      </c>
      <c r="J520" s="52">
        <v>2009</v>
      </c>
      <c r="K520" s="30">
        <f t="shared" si="68"/>
        <v>4970</v>
      </c>
      <c r="L520" s="19">
        <f t="shared" si="69"/>
        <v>770.00000000000011</v>
      </c>
      <c r="M520" s="36">
        <v>2128</v>
      </c>
      <c r="N520" s="18">
        <f t="shared" si="70"/>
        <v>4963</v>
      </c>
      <c r="O520" s="18"/>
      <c r="P520" s="18">
        <f t="shared" si="64"/>
        <v>4137</v>
      </c>
      <c r="Q520" s="11">
        <f t="shared" si="65"/>
        <v>9187.380000000001</v>
      </c>
      <c r="R520" s="18">
        <f t="shared" si="66"/>
        <v>10703</v>
      </c>
      <c r="S520" s="109">
        <f t="shared" si="67"/>
        <v>60812.619999999995</v>
      </c>
      <c r="T520" s="20" t="s">
        <v>45</v>
      </c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  <c r="BA520" s="71"/>
      <c r="BB520" s="71"/>
      <c r="BC520" s="71"/>
      <c r="BD520" s="71"/>
      <c r="BE520" s="71"/>
      <c r="BF520" s="71"/>
      <c r="BG520" s="71"/>
      <c r="BH520" s="71"/>
      <c r="BI520" s="71"/>
      <c r="BJ520" s="71"/>
      <c r="BK520" s="71"/>
      <c r="BL520" s="71"/>
      <c r="BM520" s="71"/>
      <c r="BN520" s="71"/>
      <c r="BO520" s="71"/>
      <c r="BP520" s="71"/>
      <c r="BQ520" s="71"/>
      <c r="BR520" s="71"/>
      <c r="BS520" s="71"/>
      <c r="BT520" s="71"/>
      <c r="BU520" s="71"/>
      <c r="BV520" s="71"/>
      <c r="BW520" s="71"/>
      <c r="BX520" s="71"/>
      <c r="BY520" s="71"/>
      <c r="BZ520" s="71"/>
      <c r="CA520" s="71"/>
      <c r="CB520" s="71"/>
      <c r="CC520" s="71"/>
      <c r="CD520" s="71"/>
      <c r="CE520" s="71"/>
      <c r="CF520" s="71"/>
      <c r="CG520" s="71"/>
      <c r="CH520" s="71"/>
      <c r="CI520" s="71"/>
      <c r="CJ520" s="71"/>
      <c r="CK520" s="71"/>
      <c r="CL520" s="71"/>
      <c r="CM520" s="71"/>
      <c r="CN520" s="71"/>
      <c r="CO520" s="71"/>
      <c r="CP520" s="71"/>
      <c r="CQ520" s="71"/>
      <c r="CR520" s="71"/>
      <c r="CS520" s="71"/>
      <c r="CT520" s="71"/>
      <c r="CU520" s="71"/>
      <c r="CV520" s="71"/>
      <c r="CW520" s="71"/>
      <c r="CX520" s="71"/>
      <c r="CY520" s="71"/>
      <c r="CZ520" s="71"/>
      <c r="DA520" s="71"/>
      <c r="DB520" s="71"/>
      <c r="DC520" s="71"/>
      <c r="DD520" s="71"/>
      <c r="DE520" s="71"/>
      <c r="DF520" s="71"/>
      <c r="DG520" s="71"/>
      <c r="DH520" s="71"/>
      <c r="DI520" s="71"/>
      <c r="DJ520" s="71"/>
      <c r="DK520" s="71"/>
      <c r="DL520" s="71"/>
      <c r="DM520" s="71"/>
      <c r="DN520" s="71"/>
      <c r="DO520" s="71"/>
      <c r="DP520" s="71"/>
      <c r="DQ520" s="71"/>
      <c r="DR520" s="71"/>
      <c r="DS520" s="71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  <c r="HF520" s="71"/>
      <c r="HG520" s="71"/>
      <c r="HH520" s="71"/>
      <c r="HI520" s="71"/>
      <c r="HJ520" s="71"/>
      <c r="HK520" s="71"/>
      <c r="HL520" s="71"/>
      <c r="HM520" s="71"/>
      <c r="HN520" s="71"/>
      <c r="HO520" s="71"/>
      <c r="HP520" s="71"/>
      <c r="HQ520" s="71"/>
      <c r="HR520" s="71"/>
      <c r="HS520" s="71"/>
      <c r="HT520" s="71"/>
      <c r="HU520" s="71"/>
      <c r="HV520" s="71"/>
      <c r="HW520" s="71"/>
      <c r="HX520" s="71"/>
      <c r="HY520" s="71"/>
      <c r="HZ520" s="71"/>
      <c r="IA520" s="71"/>
      <c r="IB520" s="71"/>
      <c r="IC520" s="71"/>
      <c r="ID520" s="71"/>
      <c r="IE520" s="71"/>
      <c r="IF520" s="71"/>
      <c r="IG520" s="71"/>
      <c r="IH520" s="71"/>
      <c r="II520" s="71"/>
      <c r="IJ520" s="71"/>
      <c r="IK520" s="71"/>
      <c r="IL520" s="71"/>
      <c r="IM520" s="71"/>
      <c r="IN520" s="71"/>
      <c r="IO520" s="71"/>
      <c r="IP520" s="71"/>
      <c r="IQ520" s="71"/>
      <c r="IR520" s="71"/>
      <c r="IS520" s="71"/>
      <c r="IT520" s="71"/>
      <c r="IU520" s="71"/>
      <c r="IV520" s="71"/>
      <c r="IW520" s="71"/>
      <c r="IX520" s="71"/>
      <c r="IY520" s="71"/>
      <c r="IZ520" s="71"/>
      <c r="JA520" s="71"/>
      <c r="JB520" s="71"/>
      <c r="JC520" s="71"/>
      <c r="JD520" s="71"/>
      <c r="JE520" s="71"/>
      <c r="JF520" s="71"/>
      <c r="JG520" s="71"/>
      <c r="JH520" s="71"/>
      <c r="JI520" s="71"/>
      <c r="JJ520" s="71"/>
      <c r="JK520" s="71"/>
      <c r="JL520" s="71"/>
      <c r="JM520" s="71"/>
    </row>
    <row r="521" spans="1:273" s="44" customFormat="1" ht="22.5" customHeight="1" x14ac:dyDescent="0.25">
      <c r="A521" s="26">
        <v>515</v>
      </c>
      <c r="B521" s="40" t="s">
        <v>690</v>
      </c>
      <c r="C521" s="26" t="s">
        <v>917</v>
      </c>
      <c r="D521" s="40" t="s">
        <v>761</v>
      </c>
      <c r="E521" s="40" t="s">
        <v>151</v>
      </c>
      <c r="F521" s="45" t="s">
        <v>926</v>
      </c>
      <c r="G521" s="18">
        <v>70000</v>
      </c>
      <c r="H521" s="60">
        <v>5368.48</v>
      </c>
      <c r="I521" s="11">
        <v>25</v>
      </c>
      <c r="J521" s="52">
        <v>2009</v>
      </c>
      <c r="K521" s="30">
        <f t="shared" si="68"/>
        <v>4970</v>
      </c>
      <c r="L521" s="19">
        <f t="shared" si="69"/>
        <v>770.00000000000011</v>
      </c>
      <c r="M521" s="36">
        <v>2128</v>
      </c>
      <c r="N521" s="18">
        <f t="shared" si="70"/>
        <v>4963</v>
      </c>
      <c r="O521" s="18"/>
      <c r="P521" s="18">
        <f t="shared" si="64"/>
        <v>4137</v>
      </c>
      <c r="Q521" s="11">
        <f t="shared" si="65"/>
        <v>9530.48</v>
      </c>
      <c r="R521" s="18">
        <f t="shared" si="66"/>
        <v>10703</v>
      </c>
      <c r="S521" s="109">
        <f t="shared" si="67"/>
        <v>60469.520000000004</v>
      </c>
      <c r="T521" s="20" t="s">
        <v>45</v>
      </c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  <c r="BA521" s="71"/>
      <c r="BB521" s="71"/>
      <c r="BC521" s="71"/>
      <c r="BD521" s="71"/>
      <c r="BE521" s="71"/>
      <c r="BF521" s="71"/>
      <c r="BG521" s="71"/>
      <c r="BH521" s="71"/>
      <c r="BI521" s="71"/>
      <c r="BJ521" s="71"/>
      <c r="BK521" s="71"/>
      <c r="BL521" s="71"/>
      <c r="BM521" s="71"/>
      <c r="BN521" s="71"/>
      <c r="BO521" s="71"/>
      <c r="BP521" s="71"/>
      <c r="BQ521" s="71"/>
      <c r="BR521" s="71"/>
      <c r="BS521" s="71"/>
      <c r="BT521" s="71"/>
      <c r="BU521" s="71"/>
      <c r="BV521" s="71"/>
      <c r="BW521" s="71"/>
      <c r="BX521" s="71"/>
      <c r="BY521" s="71"/>
      <c r="BZ521" s="71"/>
      <c r="CA521" s="71"/>
      <c r="CB521" s="71"/>
      <c r="CC521" s="71"/>
      <c r="CD521" s="71"/>
      <c r="CE521" s="71"/>
      <c r="CF521" s="71"/>
      <c r="CG521" s="71"/>
      <c r="CH521" s="71"/>
      <c r="CI521" s="71"/>
      <c r="CJ521" s="71"/>
      <c r="CK521" s="71"/>
      <c r="CL521" s="71"/>
      <c r="CM521" s="71"/>
      <c r="CN521" s="71"/>
      <c r="CO521" s="71"/>
      <c r="CP521" s="71"/>
      <c r="CQ521" s="71"/>
      <c r="CR521" s="71"/>
      <c r="CS521" s="71"/>
      <c r="CT521" s="71"/>
      <c r="CU521" s="71"/>
      <c r="CV521" s="71"/>
      <c r="CW521" s="71"/>
      <c r="CX521" s="71"/>
      <c r="CY521" s="71"/>
      <c r="CZ521" s="71"/>
      <c r="DA521" s="71"/>
      <c r="DB521" s="71"/>
      <c r="DC521" s="71"/>
      <c r="DD521" s="71"/>
      <c r="DE521" s="71"/>
      <c r="DF521" s="71"/>
      <c r="DG521" s="71"/>
      <c r="DH521" s="71"/>
      <c r="DI521" s="71"/>
      <c r="DJ521" s="71"/>
      <c r="DK521" s="71"/>
      <c r="DL521" s="71"/>
      <c r="DM521" s="71"/>
      <c r="DN521" s="71"/>
      <c r="DO521" s="71"/>
      <c r="DP521" s="71"/>
      <c r="DQ521" s="71"/>
      <c r="DR521" s="71"/>
      <c r="DS521" s="71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1"/>
      <c r="FB521" s="71"/>
      <c r="FC521" s="71"/>
      <c r="FD521" s="71"/>
      <c r="FE521" s="71"/>
      <c r="FF521" s="71"/>
      <c r="FG521" s="71"/>
      <c r="FH521" s="71"/>
      <c r="FI521" s="71"/>
      <c r="FJ521" s="71"/>
      <c r="FK521" s="71"/>
      <c r="FL521" s="71"/>
      <c r="FM521" s="71"/>
      <c r="FN521" s="71"/>
      <c r="FO521" s="71"/>
      <c r="FP521" s="71"/>
      <c r="FQ521" s="71"/>
      <c r="FR521" s="71"/>
      <c r="FS521" s="71"/>
      <c r="FT521" s="71"/>
      <c r="FU521" s="71"/>
      <c r="FV521" s="71"/>
      <c r="FW521" s="71"/>
      <c r="FX521" s="71"/>
      <c r="FY521" s="71"/>
      <c r="FZ521" s="71"/>
      <c r="GA521" s="71"/>
      <c r="GB521" s="71"/>
      <c r="GC521" s="71"/>
      <c r="GD521" s="71"/>
      <c r="GE521" s="71"/>
      <c r="GF521" s="71"/>
      <c r="GG521" s="71"/>
      <c r="GH521" s="71"/>
      <c r="GI521" s="71"/>
      <c r="GJ521" s="71"/>
      <c r="GK521" s="71"/>
      <c r="GL521" s="71"/>
      <c r="GM521" s="71"/>
      <c r="GN521" s="71"/>
      <c r="GO521" s="71"/>
      <c r="GP521" s="71"/>
      <c r="GQ521" s="71"/>
      <c r="GR521" s="71"/>
      <c r="GS521" s="71"/>
      <c r="GT521" s="71"/>
      <c r="GU521" s="71"/>
      <c r="GV521" s="71"/>
      <c r="GW521" s="71"/>
      <c r="GX521" s="71"/>
      <c r="GY521" s="71"/>
      <c r="GZ521" s="71"/>
      <c r="HA521" s="71"/>
      <c r="HB521" s="71"/>
      <c r="HC521" s="71"/>
      <c r="HD521" s="71"/>
      <c r="HE521" s="71"/>
      <c r="HF521" s="71"/>
      <c r="HG521" s="71"/>
      <c r="HH521" s="71"/>
      <c r="HI521" s="71"/>
      <c r="HJ521" s="71"/>
      <c r="HK521" s="71"/>
      <c r="HL521" s="71"/>
      <c r="HM521" s="71"/>
      <c r="HN521" s="71"/>
      <c r="HO521" s="71"/>
      <c r="HP521" s="71"/>
      <c r="HQ521" s="71"/>
      <c r="HR521" s="71"/>
      <c r="HS521" s="71"/>
      <c r="HT521" s="71"/>
      <c r="HU521" s="71"/>
      <c r="HV521" s="71"/>
      <c r="HW521" s="71"/>
      <c r="HX521" s="71"/>
      <c r="HY521" s="71"/>
      <c r="HZ521" s="71"/>
      <c r="IA521" s="71"/>
      <c r="IB521" s="71"/>
      <c r="IC521" s="71"/>
      <c r="ID521" s="71"/>
      <c r="IE521" s="71"/>
      <c r="IF521" s="71"/>
      <c r="IG521" s="71"/>
      <c r="IH521" s="71"/>
      <c r="II521" s="71"/>
      <c r="IJ521" s="71"/>
      <c r="IK521" s="71"/>
      <c r="IL521" s="71"/>
      <c r="IM521" s="71"/>
      <c r="IN521" s="71"/>
      <c r="IO521" s="71"/>
      <c r="IP521" s="71"/>
      <c r="IQ521" s="71"/>
      <c r="IR521" s="71"/>
      <c r="IS521" s="71"/>
      <c r="IT521" s="71"/>
      <c r="IU521" s="71"/>
      <c r="IV521" s="71"/>
      <c r="IW521" s="71"/>
      <c r="IX521" s="71"/>
      <c r="IY521" s="71"/>
      <c r="IZ521" s="71"/>
      <c r="JA521" s="71"/>
      <c r="JB521" s="71"/>
      <c r="JC521" s="71"/>
      <c r="JD521" s="71"/>
      <c r="JE521" s="71"/>
      <c r="JF521" s="71"/>
      <c r="JG521" s="71"/>
      <c r="JH521" s="71"/>
      <c r="JI521" s="71"/>
      <c r="JJ521" s="71"/>
      <c r="JK521" s="71"/>
      <c r="JL521" s="71"/>
      <c r="JM521" s="71"/>
    </row>
    <row r="522" spans="1:273" s="44" customFormat="1" ht="22.5" customHeight="1" x14ac:dyDescent="0.25">
      <c r="A522" s="26">
        <v>516</v>
      </c>
      <c r="B522" s="40" t="s">
        <v>783</v>
      </c>
      <c r="C522" s="26" t="s">
        <v>917</v>
      </c>
      <c r="D522" s="40" t="s">
        <v>761</v>
      </c>
      <c r="E522" s="40" t="s">
        <v>151</v>
      </c>
      <c r="F522" s="45" t="s">
        <v>926</v>
      </c>
      <c r="G522" s="18">
        <v>70000</v>
      </c>
      <c r="H522" s="60">
        <v>5368.48</v>
      </c>
      <c r="I522" s="11">
        <v>25</v>
      </c>
      <c r="J522" s="52">
        <v>2009</v>
      </c>
      <c r="K522" s="30">
        <f t="shared" si="68"/>
        <v>4970</v>
      </c>
      <c r="L522" s="19">
        <f t="shared" si="69"/>
        <v>770.00000000000011</v>
      </c>
      <c r="M522" s="36">
        <v>2128</v>
      </c>
      <c r="N522" s="18">
        <f t="shared" si="70"/>
        <v>4963</v>
      </c>
      <c r="O522" s="18"/>
      <c r="P522" s="18">
        <f t="shared" ref="P522:P584" si="71">+J522+M522</f>
        <v>4137</v>
      </c>
      <c r="Q522" s="11">
        <f t="shared" si="65"/>
        <v>9530.48</v>
      </c>
      <c r="R522" s="18">
        <f t="shared" si="66"/>
        <v>10703</v>
      </c>
      <c r="S522" s="109">
        <f t="shared" si="67"/>
        <v>60469.520000000004</v>
      </c>
      <c r="T522" s="20" t="s">
        <v>45</v>
      </c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  <c r="BA522" s="71"/>
      <c r="BB522" s="71"/>
      <c r="BC522" s="71"/>
      <c r="BD522" s="71"/>
      <c r="BE522" s="71"/>
      <c r="BF522" s="71"/>
      <c r="BG522" s="71"/>
      <c r="BH522" s="71"/>
      <c r="BI522" s="71"/>
      <c r="BJ522" s="71"/>
      <c r="BK522" s="71"/>
      <c r="BL522" s="71"/>
      <c r="BM522" s="71"/>
      <c r="BN522" s="71"/>
      <c r="BO522" s="71"/>
      <c r="BP522" s="71"/>
      <c r="BQ522" s="71"/>
      <c r="BR522" s="71"/>
      <c r="BS522" s="71"/>
      <c r="BT522" s="71"/>
      <c r="BU522" s="71"/>
      <c r="BV522" s="71"/>
      <c r="BW522" s="71"/>
      <c r="BX522" s="71"/>
      <c r="BY522" s="71"/>
      <c r="BZ522" s="71"/>
      <c r="CA522" s="71"/>
      <c r="CB522" s="71"/>
      <c r="CC522" s="71"/>
      <c r="CD522" s="71"/>
      <c r="CE522" s="71"/>
      <c r="CF522" s="71"/>
      <c r="CG522" s="71"/>
      <c r="CH522" s="71"/>
      <c r="CI522" s="71"/>
      <c r="CJ522" s="71"/>
      <c r="CK522" s="71"/>
      <c r="CL522" s="71"/>
      <c r="CM522" s="71"/>
      <c r="CN522" s="71"/>
      <c r="CO522" s="71"/>
      <c r="CP522" s="71"/>
      <c r="CQ522" s="71"/>
      <c r="CR522" s="71"/>
      <c r="CS522" s="71"/>
      <c r="CT522" s="71"/>
      <c r="CU522" s="71"/>
      <c r="CV522" s="71"/>
      <c r="CW522" s="71"/>
      <c r="CX522" s="71"/>
      <c r="CY522" s="71"/>
      <c r="CZ522" s="71"/>
      <c r="DA522" s="71"/>
      <c r="DB522" s="71"/>
      <c r="DC522" s="71"/>
      <c r="DD522" s="71"/>
      <c r="DE522" s="71"/>
      <c r="DF522" s="71"/>
      <c r="DG522" s="71"/>
      <c r="DH522" s="71"/>
      <c r="DI522" s="71"/>
      <c r="DJ522" s="71"/>
      <c r="DK522" s="71"/>
      <c r="DL522" s="71"/>
      <c r="DM522" s="71"/>
      <c r="DN522" s="71"/>
      <c r="DO522" s="71"/>
      <c r="DP522" s="71"/>
      <c r="DQ522" s="71"/>
      <c r="DR522" s="71"/>
      <c r="DS522" s="71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1"/>
      <c r="FB522" s="71"/>
      <c r="FC522" s="71"/>
      <c r="FD522" s="71"/>
      <c r="FE522" s="71"/>
      <c r="FF522" s="71"/>
      <c r="FG522" s="71"/>
      <c r="FH522" s="71"/>
      <c r="FI522" s="71"/>
      <c r="FJ522" s="71"/>
      <c r="FK522" s="71"/>
      <c r="FL522" s="71"/>
      <c r="FM522" s="71"/>
      <c r="FN522" s="71"/>
      <c r="FO522" s="71"/>
      <c r="FP522" s="71"/>
      <c r="FQ522" s="71"/>
      <c r="FR522" s="71"/>
      <c r="FS522" s="71"/>
      <c r="FT522" s="71"/>
      <c r="FU522" s="71"/>
      <c r="FV522" s="71"/>
      <c r="FW522" s="71"/>
      <c r="FX522" s="71"/>
      <c r="FY522" s="71"/>
      <c r="FZ522" s="71"/>
      <c r="GA522" s="71"/>
      <c r="GB522" s="71"/>
      <c r="GC522" s="71"/>
      <c r="GD522" s="71"/>
      <c r="GE522" s="71"/>
      <c r="GF522" s="71"/>
      <c r="GG522" s="71"/>
      <c r="GH522" s="71"/>
      <c r="GI522" s="71"/>
      <c r="GJ522" s="71"/>
      <c r="GK522" s="71"/>
      <c r="GL522" s="71"/>
      <c r="GM522" s="71"/>
      <c r="GN522" s="71"/>
      <c r="GO522" s="71"/>
      <c r="GP522" s="71"/>
      <c r="GQ522" s="71"/>
      <c r="GR522" s="71"/>
      <c r="GS522" s="71"/>
      <c r="GT522" s="71"/>
      <c r="GU522" s="71"/>
      <c r="GV522" s="71"/>
      <c r="GW522" s="71"/>
      <c r="GX522" s="71"/>
      <c r="GY522" s="71"/>
      <c r="GZ522" s="71"/>
      <c r="HA522" s="71"/>
      <c r="HB522" s="71"/>
      <c r="HC522" s="71"/>
      <c r="HD522" s="71"/>
      <c r="HE522" s="71"/>
      <c r="HF522" s="71"/>
      <c r="HG522" s="71"/>
      <c r="HH522" s="71"/>
      <c r="HI522" s="71"/>
      <c r="HJ522" s="71"/>
      <c r="HK522" s="71"/>
      <c r="HL522" s="71"/>
      <c r="HM522" s="71"/>
      <c r="HN522" s="71"/>
      <c r="HO522" s="71"/>
      <c r="HP522" s="71"/>
      <c r="HQ522" s="71"/>
      <c r="HR522" s="71"/>
      <c r="HS522" s="71"/>
      <c r="HT522" s="71"/>
      <c r="HU522" s="71"/>
      <c r="HV522" s="71"/>
      <c r="HW522" s="71"/>
      <c r="HX522" s="71"/>
      <c r="HY522" s="71"/>
      <c r="HZ522" s="71"/>
      <c r="IA522" s="71"/>
      <c r="IB522" s="71"/>
      <c r="IC522" s="71"/>
      <c r="ID522" s="71"/>
      <c r="IE522" s="71"/>
      <c r="IF522" s="71"/>
      <c r="IG522" s="71"/>
      <c r="IH522" s="71"/>
      <c r="II522" s="71"/>
      <c r="IJ522" s="71"/>
      <c r="IK522" s="71"/>
      <c r="IL522" s="71"/>
      <c r="IM522" s="71"/>
      <c r="IN522" s="71"/>
      <c r="IO522" s="71"/>
      <c r="IP522" s="71"/>
      <c r="IQ522" s="71"/>
      <c r="IR522" s="71"/>
      <c r="IS522" s="71"/>
      <c r="IT522" s="71"/>
      <c r="IU522" s="71"/>
      <c r="IV522" s="71"/>
      <c r="IW522" s="71"/>
      <c r="IX522" s="71"/>
      <c r="IY522" s="71"/>
      <c r="IZ522" s="71"/>
      <c r="JA522" s="71"/>
      <c r="JB522" s="71"/>
      <c r="JC522" s="71"/>
      <c r="JD522" s="71"/>
      <c r="JE522" s="71"/>
      <c r="JF522" s="71"/>
      <c r="JG522" s="71"/>
      <c r="JH522" s="71"/>
      <c r="JI522" s="71"/>
      <c r="JJ522" s="71"/>
      <c r="JK522" s="71"/>
      <c r="JL522" s="71"/>
      <c r="JM522" s="71"/>
    </row>
    <row r="523" spans="1:273" s="44" customFormat="1" ht="22.5" customHeight="1" x14ac:dyDescent="0.25">
      <c r="A523" s="26">
        <v>517</v>
      </c>
      <c r="B523" s="40" t="s">
        <v>786</v>
      </c>
      <c r="C523" s="26" t="s">
        <v>917</v>
      </c>
      <c r="D523" s="40" t="s">
        <v>761</v>
      </c>
      <c r="E523" s="40" t="s">
        <v>151</v>
      </c>
      <c r="F523" s="45" t="s">
        <v>926</v>
      </c>
      <c r="G523" s="18">
        <v>70000</v>
      </c>
      <c r="H523" s="60">
        <v>5025.38</v>
      </c>
      <c r="I523" s="11">
        <v>25</v>
      </c>
      <c r="J523" s="52">
        <v>2009</v>
      </c>
      <c r="K523" s="30">
        <f t="shared" si="68"/>
        <v>4970</v>
      </c>
      <c r="L523" s="19">
        <f t="shared" si="69"/>
        <v>770.00000000000011</v>
      </c>
      <c r="M523" s="36">
        <v>2128</v>
      </c>
      <c r="N523" s="18">
        <f t="shared" si="70"/>
        <v>4963</v>
      </c>
      <c r="O523" s="18"/>
      <c r="P523" s="18">
        <f t="shared" si="71"/>
        <v>4137</v>
      </c>
      <c r="Q523" s="11">
        <f t="shared" si="65"/>
        <v>9187.380000000001</v>
      </c>
      <c r="R523" s="18">
        <f t="shared" si="66"/>
        <v>10703</v>
      </c>
      <c r="S523" s="109">
        <f t="shared" si="67"/>
        <v>60812.619999999995</v>
      </c>
      <c r="T523" s="20" t="s">
        <v>45</v>
      </c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  <c r="BA523" s="71"/>
      <c r="BB523" s="71"/>
      <c r="BC523" s="71"/>
      <c r="BD523" s="71"/>
      <c r="BE523" s="71"/>
      <c r="BF523" s="71"/>
      <c r="BG523" s="71"/>
      <c r="BH523" s="71"/>
      <c r="BI523" s="71"/>
      <c r="BJ523" s="71"/>
      <c r="BK523" s="71"/>
      <c r="BL523" s="71"/>
      <c r="BM523" s="71"/>
      <c r="BN523" s="71"/>
      <c r="BO523" s="71"/>
      <c r="BP523" s="71"/>
      <c r="BQ523" s="71"/>
      <c r="BR523" s="71"/>
      <c r="BS523" s="71"/>
      <c r="BT523" s="71"/>
      <c r="BU523" s="71"/>
      <c r="BV523" s="71"/>
      <c r="BW523" s="71"/>
      <c r="BX523" s="71"/>
      <c r="BY523" s="71"/>
      <c r="BZ523" s="71"/>
      <c r="CA523" s="71"/>
      <c r="CB523" s="71"/>
      <c r="CC523" s="71"/>
      <c r="CD523" s="71"/>
      <c r="CE523" s="71"/>
      <c r="CF523" s="71"/>
      <c r="CG523" s="71"/>
      <c r="CH523" s="71"/>
      <c r="CI523" s="71"/>
      <c r="CJ523" s="71"/>
      <c r="CK523" s="71"/>
      <c r="CL523" s="71"/>
      <c r="CM523" s="71"/>
      <c r="CN523" s="71"/>
      <c r="CO523" s="71"/>
      <c r="CP523" s="71"/>
      <c r="CQ523" s="71"/>
      <c r="CR523" s="71"/>
      <c r="CS523" s="71"/>
      <c r="CT523" s="71"/>
      <c r="CU523" s="71"/>
      <c r="CV523" s="71"/>
      <c r="CW523" s="71"/>
      <c r="CX523" s="71"/>
      <c r="CY523" s="71"/>
      <c r="CZ523" s="71"/>
      <c r="DA523" s="71"/>
      <c r="DB523" s="71"/>
      <c r="DC523" s="71"/>
      <c r="DD523" s="71"/>
      <c r="DE523" s="71"/>
      <c r="DF523" s="71"/>
      <c r="DG523" s="71"/>
      <c r="DH523" s="71"/>
      <c r="DI523" s="71"/>
      <c r="DJ523" s="71"/>
      <c r="DK523" s="71"/>
      <c r="DL523" s="71"/>
      <c r="DM523" s="71"/>
      <c r="DN523" s="71"/>
      <c r="DO523" s="71"/>
      <c r="DP523" s="71"/>
      <c r="DQ523" s="71"/>
      <c r="DR523" s="71"/>
      <c r="DS523" s="71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1"/>
      <c r="FB523" s="71"/>
      <c r="FC523" s="71"/>
      <c r="FD523" s="71"/>
      <c r="FE523" s="71"/>
      <c r="FF523" s="71"/>
      <c r="FG523" s="71"/>
      <c r="FH523" s="71"/>
      <c r="FI523" s="71"/>
      <c r="FJ523" s="71"/>
      <c r="FK523" s="71"/>
      <c r="FL523" s="71"/>
      <c r="FM523" s="71"/>
      <c r="FN523" s="71"/>
      <c r="FO523" s="71"/>
      <c r="FP523" s="71"/>
      <c r="FQ523" s="71"/>
      <c r="FR523" s="71"/>
      <c r="FS523" s="71"/>
      <c r="FT523" s="71"/>
      <c r="FU523" s="71"/>
      <c r="FV523" s="71"/>
      <c r="FW523" s="71"/>
      <c r="FX523" s="71"/>
      <c r="FY523" s="71"/>
      <c r="FZ523" s="71"/>
      <c r="GA523" s="71"/>
      <c r="GB523" s="71"/>
      <c r="GC523" s="71"/>
      <c r="GD523" s="71"/>
      <c r="GE523" s="71"/>
      <c r="GF523" s="71"/>
      <c r="GG523" s="71"/>
      <c r="GH523" s="71"/>
      <c r="GI523" s="71"/>
      <c r="GJ523" s="71"/>
      <c r="GK523" s="71"/>
      <c r="GL523" s="71"/>
      <c r="GM523" s="71"/>
      <c r="GN523" s="71"/>
      <c r="GO523" s="71"/>
      <c r="GP523" s="71"/>
      <c r="GQ523" s="71"/>
      <c r="GR523" s="71"/>
      <c r="GS523" s="71"/>
      <c r="GT523" s="71"/>
      <c r="GU523" s="71"/>
      <c r="GV523" s="71"/>
      <c r="GW523" s="71"/>
      <c r="GX523" s="71"/>
      <c r="GY523" s="71"/>
      <c r="GZ523" s="71"/>
      <c r="HA523" s="71"/>
      <c r="HB523" s="71"/>
      <c r="HC523" s="71"/>
      <c r="HD523" s="71"/>
      <c r="HE523" s="71"/>
      <c r="HF523" s="71"/>
      <c r="HG523" s="71"/>
      <c r="HH523" s="71"/>
      <c r="HI523" s="71"/>
      <c r="HJ523" s="71"/>
      <c r="HK523" s="71"/>
      <c r="HL523" s="71"/>
      <c r="HM523" s="71"/>
      <c r="HN523" s="71"/>
      <c r="HO523" s="71"/>
      <c r="HP523" s="71"/>
      <c r="HQ523" s="71"/>
      <c r="HR523" s="71"/>
      <c r="HS523" s="71"/>
      <c r="HT523" s="71"/>
      <c r="HU523" s="71"/>
      <c r="HV523" s="71"/>
      <c r="HW523" s="71"/>
      <c r="HX523" s="71"/>
      <c r="HY523" s="71"/>
      <c r="HZ523" s="71"/>
      <c r="IA523" s="71"/>
      <c r="IB523" s="71"/>
      <c r="IC523" s="71"/>
      <c r="ID523" s="71"/>
      <c r="IE523" s="71"/>
      <c r="IF523" s="71"/>
      <c r="IG523" s="71"/>
      <c r="IH523" s="71"/>
      <c r="II523" s="71"/>
      <c r="IJ523" s="71"/>
      <c r="IK523" s="71"/>
      <c r="IL523" s="71"/>
      <c r="IM523" s="71"/>
      <c r="IN523" s="71"/>
      <c r="IO523" s="71"/>
      <c r="IP523" s="71"/>
      <c r="IQ523" s="71"/>
      <c r="IR523" s="71"/>
      <c r="IS523" s="71"/>
      <c r="IT523" s="71"/>
      <c r="IU523" s="71"/>
      <c r="IV523" s="71"/>
      <c r="IW523" s="71"/>
      <c r="IX523" s="71"/>
      <c r="IY523" s="71"/>
      <c r="IZ523" s="71"/>
      <c r="JA523" s="71"/>
      <c r="JB523" s="71"/>
      <c r="JC523" s="71"/>
      <c r="JD523" s="71"/>
      <c r="JE523" s="71"/>
      <c r="JF523" s="71"/>
      <c r="JG523" s="71"/>
      <c r="JH523" s="71"/>
      <c r="JI523" s="71"/>
      <c r="JJ523" s="71"/>
      <c r="JK523" s="71"/>
      <c r="JL523" s="71"/>
      <c r="JM523" s="71"/>
    </row>
    <row r="524" spans="1:273" s="44" customFormat="1" ht="22.5" customHeight="1" x14ac:dyDescent="0.25">
      <c r="A524" s="26">
        <v>518</v>
      </c>
      <c r="B524" s="40" t="s">
        <v>451</v>
      </c>
      <c r="C524" s="26" t="s">
        <v>918</v>
      </c>
      <c r="D524" s="40" t="s">
        <v>761</v>
      </c>
      <c r="E524" s="40" t="s">
        <v>151</v>
      </c>
      <c r="F524" s="45" t="s">
        <v>926</v>
      </c>
      <c r="G524" s="11">
        <v>70000</v>
      </c>
      <c r="H524" s="42">
        <v>5368.48</v>
      </c>
      <c r="I524" s="11">
        <v>25</v>
      </c>
      <c r="J524" s="43">
        <v>2009</v>
      </c>
      <c r="K524" s="29">
        <f t="shared" si="68"/>
        <v>4970</v>
      </c>
      <c r="L524" s="19">
        <f t="shared" si="69"/>
        <v>770.00000000000011</v>
      </c>
      <c r="M524" s="35">
        <v>2128</v>
      </c>
      <c r="N524" s="11">
        <f t="shared" si="70"/>
        <v>4963</v>
      </c>
      <c r="O524" s="11"/>
      <c r="P524" s="11">
        <f t="shared" si="71"/>
        <v>4137</v>
      </c>
      <c r="Q524" s="11">
        <f t="shared" si="65"/>
        <v>9530.48</v>
      </c>
      <c r="R524" s="11">
        <f t="shared" si="66"/>
        <v>10703</v>
      </c>
      <c r="S524" s="107">
        <f t="shared" si="67"/>
        <v>60469.520000000004</v>
      </c>
      <c r="T524" s="20" t="s">
        <v>45</v>
      </c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  <c r="BA524" s="71"/>
      <c r="BB524" s="71"/>
      <c r="BC524" s="71"/>
      <c r="BD524" s="71"/>
      <c r="BE524" s="71"/>
      <c r="BF524" s="71"/>
      <c r="BG524" s="71"/>
      <c r="BH524" s="71"/>
      <c r="BI524" s="71"/>
      <c r="BJ524" s="71"/>
      <c r="BK524" s="71"/>
      <c r="BL524" s="71"/>
      <c r="BM524" s="71"/>
      <c r="BN524" s="71"/>
      <c r="BO524" s="71"/>
      <c r="BP524" s="71"/>
      <c r="BQ524" s="71"/>
      <c r="BR524" s="71"/>
      <c r="BS524" s="71"/>
      <c r="BT524" s="71"/>
      <c r="BU524" s="71"/>
      <c r="BV524" s="71"/>
      <c r="BW524" s="71"/>
      <c r="BX524" s="71"/>
      <c r="BY524" s="71"/>
      <c r="BZ524" s="71"/>
      <c r="CA524" s="71"/>
      <c r="CB524" s="71"/>
      <c r="CC524" s="71"/>
      <c r="CD524" s="71"/>
      <c r="CE524" s="71"/>
      <c r="CF524" s="71"/>
      <c r="CG524" s="71"/>
      <c r="CH524" s="71"/>
      <c r="CI524" s="71"/>
      <c r="CJ524" s="71"/>
      <c r="CK524" s="71"/>
      <c r="CL524" s="71"/>
      <c r="CM524" s="71"/>
      <c r="CN524" s="71"/>
      <c r="CO524" s="71"/>
      <c r="CP524" s="71"/>
      <c r="CQ524" s="71"/>
      <c r="CR524" s="71"/>
      <c r="CS524" s="71"/>
      <c r="CT524" s="71"/>
      <c r="CU524" s="71"/>
      <c r="CV524" s="71"/>
      <c r="CW524" s="71"/>
      <c r="CX524" s="71"/>
      <c r="CY524" s="71"/>
      <c r="CZ524" s="71"/>
      <c r="DA524" s="71"/>
      <c r="DB524" s="71"/>
      <c r="DC524" s="71"/>
      <c r="DD524" s="71"/>
      <c r="DE524" s="71"/>
      <c r="DF524" s="71"/>
      <c r="DG524" s="71"/>
      <c r="DH524" s="71"/>
      <c r="DI524" s="71"/>
      <c r="DJ524" s="71"/>
      <c r="DK524" s="71"/>
      <c r="DL524" s="71"/>
      <c r="DM524" s="71"/>
      <c r="DN524" s="71"/>
      <c r="DO524" s="71"/>
      <c r="DP524" s="71"/>
      <c r="DQ524" s="71"/>
      <c r="DR524" s="71"/>
      <c r="DS524" s="71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1"/>
      <c r="EZ524" s="71"/>
      <c r="FA524" s="71"/>
      <c r="FB524" s="71"/>
      <c r="FC524" s="71"/>
      <c r="FD524" s="71"/>
      <c r="FE524" s="71"/>
      <c r="FF524" s="71"/>
      <c r="FG524" s="71"/>
      <c r="FH524" s="71"/>
      <c r="FI524" s="71"/>
      <c r="FJ524" s="71"/>
      <c r="FK524" s="71"/>
      <c r="FL524" s="71"/>
      <c r="FM524" s="71"/>
      <c r="FN524" s="71"/>
      <c r="FO524" s="71"/>
      <c r="FP524" s="71"/>
      <c r="FQ524" s="71"/>
      <c r="FR524" s="71"/>
      <c r="FS524" s="71"/>
      <c r="FT524" s="71"/>
      <c r="FU524" s="71"/>
      <c r="FV524" s="71"/>
      <c r="FW524" s="71"/>
      <c r="FX524" s="71"/>
      <c r="FY524" s="71"/>
      <c r="FZ524" s="71"/>
      <c r="GA524" s="71"/>
      <c r="GB524" s="71"/>
      <c r="GC524" s="71"/>
      <c r="GD524" s="71"/>
      <c r="GE524" s="71"/>
      <c r="GF524" s="71"/>
      <c r="GG524" s="71"/>
      <c r="GH524" s="71"/>
      <c r="GI524" s="71"/>
      <c r="GJ524" s="71"/>
      <c r="GK524" s="71"/>
      <c r="GL524" s="71"/>
      <c r="GM524" s="71"/>
      <c r="GN524" s="71"/>
      <c r="GO524" s="71"/>
      <c r="GP524" s="71"/>
      <c r="GQ524" s="71"/>
      <c r="GR524" s="71"/>
      <c r="GS524" s="71"/>
      <c r="GT524" s="71"/>
      <c r="GU524" s="71"/>
      <c r="GV524" s="71"/>
      <c r="GW524" s="71"/>
      <c r="GX524" s="71"/>
      <c r="GY524" s="71"/>
      <c r="GZ524" s="71"/>
      <c r="HA524" s="71"/>
      <c r="HB524" s="71"/>
      <c r="HC524" s="71"/>
      <c r="HD524" s="71"/>
      <c r="HE524" s="71"/>
      <c r="HF524" s="71"/>
      <c r="HG524" s="71"/>
      <c r="HH524" s="71"/>
      <c r="HI524" s="71"/>
      <c r="HJ524" s="71"/>
      <c r="HK524" s="71"/>
      <c r="HL524" s="71"/>
      <c r="HM524" s="71"/>
      <c r="HN524" s="71"/>
      <c r="HO524" s="71"/>
      <c r="HP524" s="71"/>
      <c r="HQ524" s="71"/>
      <c r="HR524" s="71"/>
      <c r="HS524" s="71"/>
      <c r="HT524" s="71"/>
      <c r="HU524" s="71"/>
      <c r="HV524" s="71"/>
      <c r="HW524" s="71"/>
      <c r="HX524" s="71"/>
      <c r="HY524" s="71"/>
      <c r="HZ524" s="71"/>
      <c r="IA524" s="71"/>
      <c r="IB524" s="71"/>
      <c r="IC524" s="71"/>
      <c r="ID524" s="71"/>
      <c r="IE524" s="71"/>
      <c r="IF524" s="71"/>
      <c r="IG524" s="71"/>
      <c r="IH524" s="71"/>
      <c r="II524" s="71"/>
      <c r="IJ524" s="71"/>
      <c r="IK524" s="71"/>
      <c r="IL524" s="71"/>
      <c r="IM524" s="71"/>
      <c r="IN524" s="71"/>
      <c r="IO524" s="71"/>
      <c r="IP524" s="71"/>
      <c r="IQ524" s="71"/>
      <c r="IR524" s="71"/>
      <c r="IS524" s="71"/>
      <c r="IT524" s="71"/>
      <c r="IU524" s="71"/>
      <c r="IV524" s="71"/>
      <c r="IW524" s="71"/>
      <c r="IX524" s="71"/>
      <c r="IY524" s="71"/>
      <c r="IZ524" s="71"/>
      <c r="JA524" s="71"/>
      <c r="JB524" s="71"/>
      <c r="JC524" s="71"/>
      <c r="JD524" s="71"/>
      <c r="JE524" s="71"/>
      <c r="JF524" s="71"/>
      <c r="JG524" s="71"/>
      <c r="JH524" s="71"/>
      <c r="JI524" s="71"/>
      <c r="JJ524" s="71"/>
      <c r="JK524" s="71"/>
      <c r="JL524" s="71"/>
      <c r="JM524" s="71"/>
    </row>
    <row r="525" spans="1:273" s="44" customFormat="1" ht="22.5" customHeight="1" x14ac:dyDescent="0.25">
      <c r="A525" s="26">
        <v>519</v>
      </c>
      <c r="B525" s="40" t="s">
        <v>771</v>
      </c>
      <c r="C525" s="26" t="s">
        <v>918</v>
      </c>
      <c r="D525" s="40" t="s">
        <v>761</v>
      </c>
      <c r="E525" s="40" t="s">
        <v>175</v>
      </c>
      <c r="F525" s="45" t="s">
        <v>926</v>
      </c>
      <c r="G525" s="18">
        <v>45000</v>
      </c>
      <c r="H525" s="52">
        <v>1148.33</v>
      </c>
      <c r="I525" s="11">
        <v>25</v>
      </c>
      <c r="J525" s="52">
        <v>1291.5</v>
      </c>
      <c r="K525" s="30">
        <f t="shared" si="68"/>
        <v>3194.9999999999995</v>
      </c>
      <c r="L525" s="19">
        <f t="shared" si="69"/>
        <v>495.00000000000006</v>
      </c>
      <c r="M525" s="36">
        <v>1368</v>
      </c>
      <c r="N525" s="18">
        <f t="shared" si="70"/>
        <v>3190.5</v>
      </c>
      <c r="O525" s="18"/>
      <c r="P525" s="18">
        <f t="shared" si="71"/>
        <v>2659.5</v>
      </c>
      <c r="Q525" s="11">
        <f t="shared" si="65"/>
        <v>3832.83</v>
      </c>
      <c r="R525" s="18">
        <f t="shared" si="66"/>
        <v>6880.5</v>
      </c>
      <c r="S525" s="109">
        <f t="shared" si="67"/>
        <v>41167.17</v>
      </c>
      <c r="T525" s="20" t="s">
        <v>45</v>
      </c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  <c r="BA525" s="71"/>
      <c r="BB525" s="71"/>
      <c r="BC525" s="71"/>
      <c r="BD525" s="71"/>
      <c r="BE525" s="71"/>
      <c r="BF525" s="71"/>
      <c r="BG525" s="71"/>
      <c r="BH525" s="71"/>
      <c r="BI525" s="71"/>
      <c r="BJ525" s="71"/>
      <c r="BK525" s="71"/>
      <c r="BL525" s="71"/>
      <c r="BM525" s="71"/>
      <c r="BN525" s="71"/>
      <c r="BO525" s="71"/>
      <c r="BP525" s="71"/>
      <c r="BQ525" s="71"/>
      <c r="BR525" s="71"/>
      <c r="BS525" s="71"/>
      <c r="BT525" s="71"/>
      <c r="BU525" s="71"/>
      <c r="BV525" s="71"/>
      <c r="BW525" s="71"/>
      <c r="BX525" s="71"/>
      <c r="BY525" s="71"/>
      <c r="BZ525" s="71"/>
      <c r="CA525" s="71"/>
      <c r="CB525" s="71"/>
      <c r="CC525" s="71"/>
      <c r="CD525" s="71"/>
      <c r="CE525" s="71"/>
      <c r="CF525" s="71"/>
      <c r="CG525" s="71"/>
      <c r="CH525" s="71"/>
      <c r="CI525" s="71"/>
      <c r="CJ525" s="71"/>
      <c r="CK525" s="71"/>
      <c r="CL525" s="71"/>
      <c r="CM525" s="71"/>
      <c r="CN525" s="71"/>
      <c r="CO525" s="71"/>
      <c r="CP525" s="71"/>
      <c r="CQ525" s="71"/>
      <c r="CR525" s="71"/>
      <c r="CS525" s="71"/>
      <c r="CT525" s="71"/>
      <c r="CU525" s="71"/>
      <c r="CV525" s="71"/>
      <c r="CW525" s="71"/>
      <c r="CX525" s="71"/>
      <c r="CY525" s="71"/>
      <c r="CZ525" s="71"/>
      <c r="DA525" s="71"/>
      <c r="DB525" s="71"/>
      <c r="DC525" s="71"/>
      <c r="DD525" s="71"/>
      <c r="DE525" s="71"/>
      <c r="DF525" s="71"/>
      <c r="DG525" s="71"/>
      <c r="DH525" s="71"/>
      <c r="DI525" s="71"/>
      <c r="DJ525" s="71"/>
      <c r="DK525" s="71"/>
      <c r="DL525" s="71"/>
      <c r="DM525" s="71"/>
      <c r="DN525" s="71"/>
      <c r="DO525" s="71"/>
      <c r="DP525" s="71"/>
      <c r="DQ525" s="71"/>
      <c r="DR525" s="71"/>
      <c r="DS525" s="71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1"/>
      <c r="FB525" s="71"/>
      <c r="FC525" s="71"/>
      <c r="FD525" s="71"/>
      <c r="FE525" s="71"/>
      <c r="FF525" s="71"/>
      <c r="FG525" s="71"/>
      <c r="FH525" s="71"/>
      <c r="FI525" s="71"/>
      <c r="FJ525" s="71"/>
      <c r="FK525" s="71"/>
      <c r="FL525" s="71"/>
      <c r="FM525" s="71"/>
      <c r="FN525" s="71"/>
      <c r="FO525" s="71"/>
      <c r="FP525" s="71"/>
      <c r="FQ525" s="71"/>
      <c r="FR525" s="71"/>
      <c r="FS525" s="71"/>
      <c r="FT525" s="71"/>
      <c r="FU525" s="71"/>
      <c r="FV525" s="71"/>
      <c r="FW525" s="71"/>
      <c r="FX525" s="71"/>
      <c r="FY525" s="71"/>
      <c r="FZ525" s="71"/>
      <c r="GA525" s="71"/>
      <c r="GB525" s="71"/>
      <c r="GC525" s="71"/>
      <c r="GD525" s="71"/>
      <c r="GE525" s="71"/>
      <c r="GF525" s="71"/>
      <c r="GG525" s="71"/>
      <c r="GH525" s="71"/>
      <c r="GI525" s="71"/>
      <c r="GJ525" s="71"/>
      <c r="GK525" s="71"/>
      <c r="GL525" s="71"/>
      <c r="GM525" s="71"/>
      <c r="GN525" s="71"/>
      <c r="GO525" s="71"/>
      <c r="GP525" s="71"/>
      <c r="GQ525" s="71"/>
      <c r="GR525" s="71"/>
      <c r="GS525" s="71"/>
      <c r="GT525" s="71"/>
      <c r="GU525" s="71"/>
      <c r="GV525" s="71"/>
      <c r="GW525" s="71"/>
      <c r="GX525" s="71"/>
      <c r="GY525" s="71"/>
      <c r="GZ525" s="71"/>
      <c r="HA525" s="71"/>
      <c r="HB525" s="71"/>
      <c r="HC525" s="71"/>
      <c r="HD525" s="71"/>
      <c r="HE525" s="71"/>
      <c r="HF525" s="71"/>
      <c r="HG525" s="71"/>
      <c r="HH525" s="71"/>
      <c r="HI525" s="71"/>
      <c r="HJ525" s="71"/>
      <c r="HK525" s="71"/>
      <c r="HL525" s="71"/>
      <c r="HM525" s="71"/>
      <c r="HN525" s="71"/>
      <c r="HO525" s="71"/>
      <c r="HP525" s="71"/>
      <c r="HQ525" s="71"/>
      <c r="HR525" s="71"/>
      <c r="HS525" s="71"/>
      <c r="HT525" s="71"/>
      <c r="HU525" s="71"/>
      <c r="HV525" s="71"/>
      <c r="HW525" s="71"/>
      <c r="HX525" s="71"/>
      <c r="HY525" s="71"/>
      <c r="HZ525" s="71"/>
      <c r="IA525" s="71"/>
      <c r="IB525" s="71"/>
      <c r="IC525" s="71"/>
      <c r="ID525" s="71"/>
      <c r="IE525" s="71"/>
      <c r="IF525" s="71"/>
      <c r="IG525" s="71"/>
      <c r="IH525" s="71"/>
      <c r="II525" s="71"/>
      <c r="IJ525" s="71"/>
      <c r="IK525" s="71"/>
      <c r="IL525" s="71"/>
      <c r="IM525" s="71"/>
      <c r="IN525" s="71"/>
      <c r="IO525" s="71"/>
      <c r="IP525" s="71"/>
      <c r="IQ525" s="71"/>
      <c r="IR525" s="71"/>
      <c r="IS525" s="71"/>
      <c r="IT525" s="71"/>
      <c r="IU525" s="71"/>
      <c r="IV525" s="71"/>
      <c r="IW525" s="71"/>
      <c r="IX525" s="71"/>
      <c r="IY525" s="71"/>
      <c r="IZ525" s="71"/>
      <c r="JA525" s="71"/>
      <c r="JB525" s="71"/>
      <c r="JC525" s="71"/>
      <c r="JD525" s="71"/>
      <c r="JE525" s="71"/>
      <c r="JF525" s="71"/>
      <c r="JG525" s="71"/>
      <c r="JH525" s="71"/>
      <c r="JI525" s="71"/>
      <c r="JJ525" s="71"/>
      <c r="JK525" s="71"/>
      <c r="JL525" s="71"/>
      <c r="JM525" s="71"/>
    </row>
    <row r="526" spans="1:273" s="44" customFormat="1" ht="22.5" customHeight="1" x14ac:dyDescent="0.25">
      <c r="A526" s="26">
        <v>520</v>
      </c>
      <c r="B526" s="40" t="s">
        <v>787</v>
      </c>
      <c r="C526" s="26" t="s">
        <v>918</v>
      </c>
      <c r="D526" s="40" t="s">
        <v>761</v>
      </c>
      <c r="E526" s="40" t="s">
        <v>175</v>
      </c>
      <c r="F526" s="45" t="s">
        <v>926</v>
      </c>
      <c r="G526" s="18">
        <v>45000</v>
      </c>
      <c r="H526" s="52">
        <v>1148.33</v>
      </c>
      <c r="I526" s="11">
        <v>25</v>
      </c>
      <c r="J526" s="52">
        <v>1291.5</v>
      </c>
      <c r="K526" s="30">
        <f t="shared" si="68"/>
        <v>3194.9999999999995</v>
      </c>
      <c r="L526" s="19">
        <f t="shared" si="69"/>
        <v>495.00000000000006</v>
      </c>
      <c r="M526" s="36">
        <v>1368</v>
      </c>
      <c r="N526" s="18">
        <f t="shared" si="70"/>
        <v>3190.5</v>
      </c>
      <c r="O526" s="18"/>
      <c r="P526" s="18">
        <f t="shared" si="71"/>
        <v>2659.5</v>
      </c>
      <c r="Q526" s="11">
        <f t="shared" si="65"/>
        <v>3832.83</v>
      </c>
      <c r="R526" s="18">
        <f t="shared" si="66"/>
        <v>6880.5</v>
      </c>
      <c r="S526" s="109">
        <f t="shared" si="67"/>
        <v>41167.17</v>
      </c>
      <c r="T526" s="20" t="s">
        <v>45</v>
      </c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  <c r="BA526" s="71"/>
      <c r="BB526" s="71"/>
      <c r="BC526" s="71"/>
      <c r="BD526" s="71"/>
      <c r="BE526" s="71"/>
      <c r="BF526" s="71"/>
      <c r="BG526" s="71"/>
      <c r="BH526" s="71"/>
      <c r="BI526" s="71"/>
      <c r="BJ526" s="71"/>
      <c r="BK526" s="71"/>
      <c r="BL526" s="71"/>
      <c r="BM526" s="71"/>
      <c r="BN526" s="71"/>
      <c r="BO526" s="71"/>
      <c r="BP526" s="71"/>
      <c r="BQ526" s="71"/>
      <c r="BR526" s="71"/>
      <c r="BS526" s="71"/>
      <c r="BT526" s="71"/>
      <c r="BU526" s="71"/>
      <c r="BV526" s="71"/>
      <c r="BW526" s="71"/>
      <c r="BX526" s="71"/>
      <c r="BY526" s="71"/>
      <c r="BZ526" s="71"/>
      <c r="CA526" s="71"/>
      <c r="CB526" s="71"/>
      <c r="CC526" s="71"/>
      <c r="CD526" s="71"/>
      <c r="CE526" s="71"/>
      <c r="CF526" s="71"/>
      <c r="CG526" s="71"/>
      <c r="CH526" s="71"/>
      <c r="CI526" s="71"/>
      <c r="CJ526" s="71"/>
      <c r="CK526" s="71"/>
      <c r="CL526" s="71"/>
      <c r="CM526" s="71"/>
      <c r="CN526" s="71"/>
      <c r="CO526" s="71"/>
      <c r="CP526" s="71"/>
      <c r="CQ526" s="71"/>
      <c r="CR526" s="71"/>
      <c r="CS526" s="71"/>
      <c r="CT526" s="71"/>
      <c r="CU526" s="71"/>
      <c r="CV526" s="71"/>
      <c r="CW526" s="71"/>
      <c r="CX526" s="71"/>
      <c r="CY526" s="71"/>
      <c r="CZ526" s="71"/>
      <c r="DA526" s="71"/>
      <c r="DB526" s="71"/>
      <c r="DC526" s="71"/>
      <c r="DD526" s="71"/>
      <c r="DE526" s="71"/>
      <c r="DF526" s="71"/>
      <c r="DG526" s="71"/>
      <c r="DH526" s="71"/>
      <c r="DI526" s="71"/>
      <c r="DJ526" s="71"/>
      <c r="DK526" s="71"/>
      <c r="DL526" s="71"/>
      <c r="DM526" s="71"/>
      <c r="DN526" s="71"/>
      <c r="DO526" s="71"/>
      <c r="DP526" s="71"/>
      <c r="DQ526" s="71"/>
      <c r="DR526" s="71"/>
      <c r="DS526" s="71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1"/>
      <c r="FB526" s="71"/>
      <c r="FC526" s="71"/>
      <c r="FD526" s="71"/>
      <c r="FE526" s="71"/>
      <c r="FF526" s="71"/>
      <c r="FG526" s="71"/>
      <c r="FH526" s="71"/>
      <c r="FI526" s="71"/>
      <c r="FJ526" s="71"/>
      <c r="FK526" s="71"/>
      <c r="FL526" s="71"/>
      <c r="FM526" s="71"/>
      <c r="FN526" s="71"/>
      <c r="FO526" s="71"/>
      <c r="FP526" s="71"/>
      <c r="FQ526" s="71"/>
      <c r="FR526" s="71"/>
      <c r="FS526" s="71"/>
      <c r="FT526" s="71"/>
      <c r="FU526" s="71"/>
      <c r="FV526" s="71"/>
      <c r="FW526" s="71"/>
      <c r="FX526" s="71"/>
      <c r="FY526" s="71"/>
      <c r="FZ526" s="71"/>
      <c r="GA526" s="71"/>
      <c r="GB526" s="71"/>
      <c r="GC526" s="71"/>
      <c r="GD526" s="71"/>
      <c r="GE526" s="71"/>
      <c r="GF526" s="71"/>
      <c r="GG526" s="71"/>
      <c r="GH526" s="71"/>
      <c r="GI526" s="71"/>
      <c r="GJ526" s="71"/>
      <c r="GK526" s="71"/>
      <c r="GL526" s="71"/>
      <c r="GM526" s="71"/>
      <c r="GN526" s="71"/>
      <c r="GO526" s="71"/>
      <c r="GP526" s="71"/>
      <c r="GQ526" s="71"/>
      <c r="GR526" s="71"/>
      <c r="GS526" s="71"/>
      <c r="GT526" s="71"/>
      <c r="GU526" s="71"/>
      <c r="GV526" s="71"/>
      <c r="GW526" s="71"/>
      <c r="GX526" s="71"/>
      <c r="GY526" s="71"/>
      <c r="GZ526" s="71"/>
      <c r="HA526" s="71"/>
      <c r="HB526" s="71"/>
      <c r="HC526" s="71"/>
      <c r="HD526" s="71"/>
      <c r="HE526" s="71"/>
      <c r="HF526" s="71"/>
      <c r="HG526" s="71"/>
      <c r="HH526" s="71"/>
      <c r="HI526" s="71"/>
      <c r="HJ526" s="71"/>
      <c r="HK526" s="71"/>
      <c r="HL526" s="71"/>
      <c r="HM526" s="71"/>
      <c r="HN526" s="71"/>
      <c r="HO526" s="71"/>
      <c r="HP526" s="71"/>
      <c r="HQ526" s="71"/>
      <c r="HR526" s="71"/>
      <c r="HS526" s="71"/>
      <c r="HT526" s="71"/>
      <c r="HU526" s="71"/>
      <c r="HV526" s="71"/>
      <c r="HW526" s="71"/>
      <c r="HX526" s="71"/>
      <c r="HY526" s="71"/>
      <c r="HZ526" s="71"/>
      <c r="IA526" s="71"/>
      <c r="IB526" s="71"/>
      <c r="IC526" s="71"/>
      <c r="ID526" s="71"/>
      <c r="IE526" s="71"/>
      <c r="IF526" s="71"/>
      <c r="IG526" s="71"/>
      <c r="IH526" s="71"/>
      <c r="II526" s="71"/>
      <c r="IJ526" s="71"/>
      <c r="IK526" s="71"/>
      <c r="IL526" s="71"/>
      <c r="IM526" s="71"/>
      <c r="IN526" s="71"/>
      <c r="IO526" s="71"/>
      <c r="IP526" s="71"/>
      <c r="IQ526" s="71"/>
      <c r="IR526" s="71"/>
      <c r="IS526" s="71"/>
      <c r="IT526" s="71"/>
      <c r="IU526" s="71"/>
      <c r="IV526" s="71"/>
      <c r="IW526" s="71"/>
      <c r="IX526" s="71"/>
      <c r="IY526" s="71"/>
      <c r="IZ526" s="71"/>
      <c r="JA526" s="71"/>
      <c r="JB526" s="71"/>
      <c r="JC526" s="71"/>
      <c r="JD526" s="71"/>
      <c r="JE526" s="71"/>
      <c r="JF526" s="71"/>
      <c r="JG526" s="71"/>
      <c r="JH526" s="71"/>
      <c r="JI526" s="71"/>
      <c r="JJ526" s="71"/>
      <c r="JK526" s="71"/>
      <c r="JL526" s="71"/>
      <c r="JM526" s="71"/>
    </row>
    <row r="527" spans="1:273" s="44" customFormat="1" ht="22.5" customHeight="1" x14ac:dyDescent="0.25">
      <c r="A527" s="26">
        <v>521</v>
      </c>
      <c r="B527" s="40" t="s">
        <v>763</v>
      </c>
      <c r="C527" s="26" t="s">
        <v>918</v>
      </c>
      <c r="D527" s="40" t="s">
        <v>761</v>
      </c>
      <c r="E527" s="40" t="s">
        <v>885</v>
      </c>
      <c r="F527" s="45" t="s">
        <v>926</v>
      </c>
      <c r="G527" s="18">
        <v>41000</v>
      </c>
      <c r="H527" s="57">
        <v>583.79</v>
      </c>
      <c r="I527" s="11">
        <v>25</v>
      </c>
      <c r="J527" s="52">
        <v>1176.7</v>
      </c>
      <c r="K527" s="30">
        <f t="shared" si="68"/>
        <v>2910.9999999999995</v>
      </c>
      <c r="L527" s="19">
        <f t="shared" si="69"/>
        <v>451.00000000000006</v>
      </c>
      <c r="M527" s="36">
        <v>1246.4000000000001</v>
      </c>
      <c r="N527" s="18">
        <f t="shared" si="70"/>
        <v>2906.9</v>
      </c>
      <c r="O527" s="18"/>
      <c r="P527" s="18">
        <f t="shared" si="71"/>
        <v>2423.1000000000004</v>
      </c>
      <c r="Q527" s="11">
        <f t="shared" si="65"/>
        <v>3031.8900000000003</v>
      </c>
      <c r="R527" s="18">
        <f t="shared" si="66"/>
        <v>6268.9</v>
      </c>
      <c r="S527" s="109">
        <f t="shared" si="67"/>
        <v>37968.11</v>
      </c>
      <c r="T527" s="20" t="s">
        <v>45</v>
      </c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  <c r="BA527" s="71"/>
      <c r="BB527" s="71"/>
      <c r="BC527" s="71"/>
      <c r="BD527" s="71"/>
      <c r="BE527" s="71"/>
      <c r="BF527" s="71"/>
      <c r="BG527" s="71"/>
      <c r="BH527" s="71"/>
      <c r="BI527" s="71"/>
      <c r="BJ527" s="71"/>
      <c r="BK527" s="71"/>
      <c r="BL527" s="71"/>
      <c r="BM527" s="71"/>
      <c r="BN527" s="71"/>
      <c r="BO527" s="71"/>
      <c r="BP527" s="71"/>
      <c r="BQ527" s="71"/>
      <c r="BR527" s="71"/>
      <c r="BS527" s="71"/>
      <c r="BT527" s="71"/>
      <c r="BU527" s="71"/>
      <c r="BV527" s="71"/>
      <c r="BW527" s="71"/>
      <c r="BX527" s="71"/>
      <c r="BY527" s="71"/>
      <c r="BZ527" s="71"/>
      <c r="CA527" s="71"/>
      <c r="CB527" s="71"/>
      <c r="CC527" s="71"/>
      <c r="CD527" s="71"/>
      <c r="CE527" s="71"/>
      <c r="CF527" s="71"/>
      <c r="CG527" s="71"/>
      <c r="CH527" s="71"/>
      <c r="CI527" s="71"/>
      <c r="CJ527" s="71"/>
      <c r="CK527" s="71"/>
      <c r="CL527" s="71"/>
      <c r="CM527" s="71"/>
      <c r="CN527" s="71"/>
      <c r="CO527" s="71"/>
      <c r="CP527" s="71"/>
      <c r="CQ527" s="71"/>
      <c r="CR527" s="71"/>
      <c r="CS527" s="71"/>
      <c r="CT527" s="71"/>
      <c r="CU527" s="71"/>
      <c r="CV527" s="71"/>
      <c r="CW527" s="71"/>
      <c r="CX527" s="71"/>
      <c r="CY527" s="71"/>
      <c r="CZ527" s="71"/>
      <c r="DA527" s="71"/>
      <c r="DB527" s="71"/>
      <c r="DC527" s="71"/>
      <c r="DD527" s="71"/>
      <c r="DE527" s="71"/>
      <c r="DF527" s="71"/>
      <c r="DG527" s="71"/>
      <c r="DH527" s="71"/>
      <c r="DI527" s="71"/>
      <c r="DJ527" s="71"/>
      <c r="DK527" s="71"/>
      <c r="DL527" s="71"/>
      <c r="DM527" s="71"/>
      <c r="DN527" s="71"/>
      <c r="DO527" s="71"/>
      <c r="DP527" s="71"/>
      <c r="DQ527" s="71"/>
      <c r="DR527" s="71"/>
      <c r="DS527" s="71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1"/>
      <c r="FB527" s="71"/>
      <c r="FC527" s="71"/>
      <c r="FD527" s="71"/>
      <c r="FE527" s="71"/>
      <c r="FF527" s="71"/>
      <c r="FG527" s="71"/>
      <c r="FH527" s="71"/>
      <c r="FI527" s="71"/>
      <c r="FJ527" s="71"/>
      <c r="FK527" s="71"/>
      <c r="FL527" s="71"/>
      <c r="FM527" s="71"/>
      <c r="FN527" s="71"/>
      <c r="FO527" s="71"/>
      <c r="FP527" s="71"/>
      <c r="FQ527" s="71"/>
      <c r="FR527" s="71"/>
      <c r="FS527" s="71"/>
      <c r="FT527" s="71"/>
      <c r="FU527" s="71"/>
      <c r="FV527" s="71"/>
      <c r="FW527" s="71"/>
      <c r="FX527" s="71"/>
      <c r="FY527" s="71"/>
      <c r="FZ527" s="71"/>
      <c r="GA527" s="71"/>
      <c r="GB527" s="71"/>
      <c r="GC527" s="71"/>
      <c r="GD527" s="71"/>
      <c r="GE527" s="71"/>
      <c r="GF527" s="71"/>
      <c r="GG527" s="71"/>
      <c r="GH527" s="71"/>
      <c r="GI527" s="71"/>
      <c r="GJ527" s="71"/>
      <c r="GK527" s="71"/>
      <c r="GL527" s="71"/>
      <c r="GM527" s="71"/>
      <c r="GN527" s="71"/>
      <c r="GO527" s="71"/>
      <c r="GP527" s="71"/>
      <c r="GQ527" s="71"/>
      <c r="GR527" s="71"/>
      <c r="GS527" s="71"/>
      <c r="GT527" s="71"/>
      <c r="GU527" s="71"/>
      <c r="GV527" s="71"/>
      <c r="GW527" s="71"/>
      <c r="GX527" s="71"/>
      <c r="GY527" s="71"/>
      <c r="GZ527" s="71"/>
      <c r="HA527" s="71"/>
      <c r="HB527" s="71"/>
      <c r="HC527" s="71"/>
      <c r="HD527" s="71"/>
      <c r="HE527" s="71"/>
      <c r="HF527" s="71"/>
      <c r="HG527" s="71"/>
      <c r="HH527" s="71"/>
      <c r="HI527" s="71"/>
      <c r="HJ527" s="71"/>
      <c r="HK527" s="71"/>
      <c r="HL527" s="71"/>
      <c r="HM527" s="71"/>
      <c r="HN527" s="71"/>
      <c r="HO527" s="71"/>
      <c r="HP527" s="71"/>
      <c r="HQ527" s="71"/>
      <c r="HR527" s="71"/>
      <c r="HS527" s="71"/>
      <c r="HT527" s="71"/>
      <c r="HU527" s="71"/>
      <c r="HV527" s="71"/>
      <c r="HW527" s="71"/>
      <c r="HX527" s="71"/>
      <c r="HY527" s="71"/>
      <c r="HZ527" s="71"/>
      <c r="IA527" s="71"/>
      <c r="IB527" s="71"/>
      <c r="IC527" s="71"/>
      <c r="ID527" s="71"/>
      <c r="IE527" s="71"/>
      <c r="IF527" s="71"/>
      <c r="IG527" s="71"/>
      <c r="IH527" s="71"/>
      <c r="II527" s="71"/>
      <c r="IJ527" s="71"/>
      <c r="IK527" s="71"/>
      <c r="IL527" s="71"/>
      <c r="IM527" s="71"/>
      <c r="IN527" s="71"/>
      <c r="IO527" s="71"/>
      <c r="IP527" s="71"/>
      <c r="IQ527" s="71"/>
      <c r="IR527" s="71"/>
      <c r="IS527" s="71"/>
      <c r="IT527" s="71"/>
      <c r="IU527" s="71"/>
      <c r="IV527" s="71"/>
      <c r="IW527" s="71"/>
      <c r="IX527" s="71"/>
      <c r="IY527" s="71"/>
      <c r="IZ527" s="71"/>
      <c r="JA527" s="71"/>
      <c r="JB527" s="71"/>
      <c r="JC527" s="71"/>
      <c r="JD527" s="71"/>
      <c r="JE527" s="71"/>
      <c r="JF527" s="71"/>
      <c r="JG527" s="71"/>
      <c r="JH527" s="71"/>
      <c r="JI527" s="71"/>
      <c r="JJ527" s="71"/>
      <c r="JK527" s="71"/>
      <c r="JL527" s="71"/>
      <c r="JM527" s="71"/>
    </row>
    <row r="528" spans="1:273" s="44" customFormat="1" ht="22.5" customHeight="1" x14ac:dyDescent="0.25">
      <c r="A528" s="26">
        <v>522</v>
      </c>
      <c r="B528" s="40" t="s">
        <v>773</v>
      </c>
      <c r="C528" s="26" t="s">
        <v>918</v>
      </c>
      <c r="D528" s="40" t="s">
        <v>761</v>
      </c>
      <c r="E528" s="40" t="s">
        <v>120</v>
      </c>
      <c r="F528" s="45" t="s">
        <v>925</v>
      </c>
      <c r="G528" s="18">
        <v>42000</v>
      </c>
      <c r="H528" s="60">
        <v>467.6</v>
      </c>
      <c r="I528" s="11">
        <v>25</v>
      </c>
      <c r="J528" s="52">
        <v>1205.4000000000001</v>
      </c>
      <c r="K528" s="30">
        <f t="shared" si="68"/>
        <v>2981.9999999999995</v>
      </c>
      <c r="L528" s="19">
        <f t="shared" si="69"/>
        <v>462.00000000000006</v>
      </c>
      <c r="M528" s="36">
        <v>1276.8</v>
      </c>
      <c r="N528" s="18">
        <f t="shared" si="70"/>
        <v>2977.8</v>
      </c>
      <c r="O528" s="18"/>
      <c r="P528" s="18">
        <f t="shared" si="71"/>
        <v>2482.1999999999998</v>
      </c>
      <c r="Q528" s="11">
        <f t="shared" si="65"/>
        <v>2974.8</v>
      </c>
      <c r="R528" s="18">
        <f t="shared" si="66"/>
        <v>6421.7999999999993</v>
      </c>
      <c r="S528" s="109">
        <f t="shared" si="67"/>
        <v>39025.199999999997</v>
      </c>
      <c r="T528" s="20" t="s">
        <v>45</v>
      </c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  <c r="BA528" s="71"/>
      <c r="BB528" s="71"/>
      <c r="BC528" s="71"/>
      <c r="BD528" s="71"/>
      <c r="BE528" s="71"/>
      <c r="BF528" s="71"/>
      <c r="BG528" s="71"/>
      <c r="BH528" s="71"/>
      <c r="BI528" s="71"/>
      <c r="BJ528" s="71"/>
      <c r="BK528" s="71"/>
      <c r="BL528" s="71"/>
      <c r="BM528" s="71"/>
      <c r="BN528" s="71"/>
      <c r="BO528" s="71"/>
      <c r="BP528" s="71"/>
      <c r="BQ528" s="71"/>
      <c r="BR528" s="71"/>
      <c r="BS528" s="71"/>
      <c r="BT528" s="71"/>
      <c r="BU528" s="71"/>
      <c r="BV528" s="71"/>
      <c r="BW528" s="71"/>
      <c r="BX528" s="71"/>
      <c r="BY528" s="71"/>
      <c r="BZ528" s="71"/>
      <c r="CA528" s="71"/>
      <c r="CB528" s="71"/>
      <c r="CC528" s="71"/>
      <c r="CD528" s="71"/>
      <c r="CE528" s="71"/>
      <c r="CF528" s="71"/>
      <c r="CG528" s="71"/>
      <c r="CH528" s="71"/>
      <c r="CI528" s="71"/>
      <c r="CJ528" s="71"/>
      <c r="CK528" s="71"/>
      <c r="CL528" s="71"/>
      <c r="CM528" s="71"/>
      <c r="CN528" s="71"/>
      <c r="CO528" s="71"/>
      <c r="CP528" s="71"/>
      <c r="CQ528" s="71"/>
      <c r="CR528" s="71"/>
      <c r="CS528" s="71"/>
      <c r="CT528" s="71"/>
      <c r="CU528" s="71"/>
      <c r="CV528" s="71"/>
      <c r="CW528" s="71"/>
      <c r="CX528" s="71"/>
      <c r="CY528" s="71"/>
      <c r="CZ528" s="71"/>
      <c r="DA528" s="71"/>
      <c r="DB528" s="71"/>
      <c r="DC528" s="71"/>
      <c r="DD528" s="71"/>
      <c r="DE528" s="71"/>
      <c r="DF528" s="71"/>
      <c r="DG528" s="71"/>
      <c r="DH528" s="71"/>
      <c r="DI528" s="71"/>
      <c r="DJ528" s="71"/>
      <c r="DK528" s="71"/>
      <c r="DL528" s="71"/>
      <c r="DM528" s="71"/>
      <c r="DN528" s="71"/>
      <c r="DO528" s="71"/>
      <c r="DP528" s="71"/>
      <c r="DQ528" s="71"/>
      <c r="DR528" s="71"/>
      <c r="DS528" s="71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1"/>
      <c r="FB528" s="71"/>
      <c r="FC528" s="71"/>
      <c r="FD528" s="71"/>
      <c r="FE528" s="71"/>
      <c r="FF528" s="71"/>
      <c r="FG528" s="71"/>
      <c r="FH528" s="71"/>
      <c r="FI528" s="71"/>
      <c r="FJ528" s="71"/>
      <c r="FK528" s="71"/>
      <c r="FL528" s="71"/>
      <c r="FM528" s="71"/>
      <c r="FN528" s="71"/>
      <c r="FO528" s="71"/>
      <c r="FP528" s="71"/>
      <c r="FQ528" s="71"/>
      <c r="FR528" s="71"/>
      <c r="FS528" s="71"/>
      <c r="FT528" s="71"/>
      <c r="FU528" s="71"/>
      <c r="FV528" s="71"/>
      <c r="FW528" s="71"/>
      <c r="FX528" s="71"/>
      <c r="FY528" s="71"/>
      <c r="FZ528" s="71"/>
      <c r="GA528" s="71"/>
      <c r="GB528" s="71"/>
      <c r="GC528" s="71"/>
      <c r="GD528" s="71"/>
      <c r="GE528" s="71"/>
      <c r="GF528" s="71"/>
      <c r="GG528" s="71"/>
      <c r="GH528" s="71"/>
      <c r="GI528" s="71"/>
      <c r="GJ528" s="71"/>
      <c r="GK528" s="71"/>
      <c r="GL528" s="71"/>
      <c r="GM528" s="71"/>
      <c r="GN528" s="71"/>
      <c r="GO528" s="71"/>
      <c r="GP528" s="71"/>
      <c r="GQ528" s="71"/>
      <c r="GR528" s="71"/>
      <c r="GS528" s="71"/>
      <c r="GT528" s="71"/>
      <c r="GU528" s="71"/>
      <c r="GV528" s="71"/>
      <c r="GW528" s="71"/>
      <c r="GX528" s="71"/>
      <c r="GY528" s="71"/>
      <c r="GZ528" s="71"/>
      <c r="HA528" s="71"/>
      <c r="HB528" s="71"/>
      <c r="HC528" s="71"/>
      <c r="HD528" s="71"/>
      <c r="HE528" s="71"/>
      <c r="HF528" s="71"/>
      <c r="HG528" s="71"/>
      <c r="HH528" s="71"/>
      <c r="HI528" s="71"/>
      <c r="HJ528" s="71"/>
      <c r="HK528" s="71"/>
      <c r="HL528" s="71"/>
      <c r="HM528" s="71"/>
      <c r="HN528" s="71"/>
      <c r="HO528" s="71"/>
      <c r="HP528" s="71"/>
      <c r="HQ528" s="71"/>
      <c r="HR528" s="71"/>
      <c r="HS528" s="71"/>
      <c r="HT528" s="71"/>
      <c r="HU528" s="71"/>
      <c r="HV528" s="71"/>
      <c r="HW528" s="71"/>
      <c r="HX528" s="71"/>
      <c r="HY528" s="71"/>
      <c r="HZ528" s="71"/>
      <c r="IA528" s="71"/>
      <c r="IB528" s="71"/>
      <c r="IC528" s="71"/>
      <c r="ID528" s="71"/>
      <c r="IE528" s="71"/>
      <c r="IF528" s="71"/>
      <c r="IG528" s="71"/>
      <c r="IH528" s="71"/>
      <c r="II528" s="71"/>
      <c r="IJ528" s="71"/>
      <c r="IK528" s="71"/>
      <c r="IL528" s="71"/>
      <c r="IM528" s="71"/>
      <c r="IN528" s="71"/>
      <c r="IO528" s="71"/>
      <c r="IP528" s="71"/>
      <c r="IQ528" s="71"/>
      <c r="IR528" s="71"/>
      <c r="IS528" s="71"/>
      <c r="IT528" s="71"/>
      <c r="IU528" s="71"/>
      <c r="IV528" s="71"/>
      <c r="IW528" s="71"/>
      <c r="IX528" s="71"/>
      <c r="IY528" s="71"/>
      <c r="IZ528" s="71"/>
      <c r="JA528" s="71"/>
      <c r="JB528" s="71"/>
      <c r="JC528" s="71"/>
      <c r="JD528" s="71"/>
      <c r="JE528" s="71"/>
      <c r="JF528" s="71"/>
      <c r="JG528" s="71"/>
      <c r="JH528" s="71"/>
      <c r="JI528" s="71"/>
      <c r="JJ528" s="71"/>
      <c r="JK528" s="71"/>
      <c r="JL528" s="71"/>
      <c r="JM528" s="71"/>
    </row>
    <row r="529" spans="1:273" s="44" customFormat="1" ht="22.5" customHeight="1" x14ac:dyDescent="0.25">
      <c r="A529" s="26">
        <v>523</v>
      </c>
      <c r="B529" s="40" t="s">
        <v>762</v>
      </c>
      <c r="C529" s="26" t="s">
        <v>917</v>
      </c>
      <c r="D529" s="40" t="s">
        <v>761</v>
      </c>
      <c r="E529" s="40" t="s">
        <v>108</v>
      </c>
      <c r="F529" s="45" t="s">
        <v>926</v>
      </c>
      <c r="G529" s="18">
        <v>25000</v>
      </c>
      <c r="H529" s="57">
        <v>0</v>
      </c>
      <c r="I529" s="11">
        <v>25</v>
      </c>
      <c r="J529" s="52">
        <v>717.5</v>
      </c>
      <c r="K529" s="30">
        <f t="shared" si="68"/>
        <v>1774.9999999999998</v>
      </c>
      <c r="L529" s="19">
        <f t="shared" si="69"/>
        <v>275</v>
      </c>
      <c r="M529" s="36">
        <v>760</v>
      </c>
      <c r="N529" s="18">
        <f t="shared" si="70"/>
        <v>1772.5000000000002</v>
      </c>
      <c r="O529" s="18"/>
      <c r="P529" s="18">
        <f t="shared" si="71"/>
        <v>1477.5</v>
      </c>
      <c r="Q529" s="11">
        <f t="shared" si="65"/>
        <v>1502.5</v>
      </c>
      <c r="R529" s="18">
        <f t="shared" si="66"/>
        <v>3822.5</v>
      </c>
      <c r="S529" s="109">
        <f t="shared" si="67"/>
        <v>23497.5</v>
      </c>
      <c r="T529" s="20" t="s">
        <v>45</v>
      </c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  <c r="BA529" s="71"/>
      <c r="BB529" s="71"/>
      <c r="BC529" s="71"/>
      <c r="BD529" s="71"/>
      <c r="BE529" s="71"/>
      <c r="BF529" s="71"/>
      <c r="BG529" s="71"/>
      <c r="BH529" s="71"/>
      <c r="BI529" s="71"/>
      <c r="BJ529" s="71"/>
      <c r="BK529" s="71"/>
      <c r="BL529" s="71"/>
      <c r="BM529" s="71"/>
      <c r="BN529" s="71"/>
      <c r="BO529" s="71"/>
      <c r="BP529" s="71"/>
      <c r="BQ529" s="71"/>
      <c r="BR529" s="71"/>
      <c r="BS529" s="71"/>
      <c r="BT529" s="71"/>
      <c r="BU529" s="71"/>
      <c r="BV529" s="71"/>
      <c r="BW529" s="71"/>
      <c r="BX529" s="71"/>
      <c r="BY529" s="71"/>
      <c r="BZ529" s="71"/>
      <c r="CA529" s="71"/>
      <c r="CB529" s="71"/>
      <c r="CC529" s="71"/>
      <c r="CD529" s="71"/>
      <c r="CE529" s="71"/>
      <c r="CF529" s="71"/>
      <c r="CG529" s="71"/>
      <c r="CH529" s="71"/>
      <c r="CI529" s="71"/>
      <c r="CJ529" s="71"/>
      <c r="CK529" s="71"/>
      <c r="CL529" s="71"/>
      <c r="CM529" s="71"/>
      <c r="CN529" s="71"/>
      <c r="CO529" s="71"/>
      <c r="CP529" s="71"/>
      <c r="CQ529" s="71"/>
      <c r="CR529" s="71"/>
      <c r="CS529" s="71"/>
      <c r="CT529" s="71"/>
      <c r="CU529" s="71"/>
      <c r="CV529" s="71"/>
      <c r="CW529" s="71"/>
      <c r="CX529" s="71"/>
      <c r="CY529" s="71"/>
      <c r="CZ529" s="71"/>
      <c r="DA529" s="71"/>
      <c r="DB529" s="71"/>
      <c r="DC529" s="71"/>
      <c r="DD529" s="71"/>
      <c r="DE529" s="71"/>
      <c r="DF529" s="71"/>
      <c r="DG529" s="71"/>
      <c r="DH529" s="71"/>
      <c r="DI529" s="71"/>
      <c r="DJ529" s="71"/>
      <c r="DK529" s="71"/>
      <c r="DL529" s="71"/>
      <c r="DM529" s="71"/>
      <c r="DN529" s="71"/>
      <c r="DO529" s="71"/>
      <c r="DP529" s="71"/>
      <c r="DQ529" s="71"/>
      <c r="DR529" s="71"/>
      <c r="DS529" s="71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1"/>
      <c r="FB529" s="71"/>
      <c r="FC529" s="71"/>
      <c r="FD529" s="71"/>
      <c r="FE529" s="71"/>
      <c r="FF529" s="71"/>
      <c r="FG529" s="71"/>
      <c r="FH529" s="71"/>
      <c r="FI529" s="71"/>
      <c r="FJ529" s="71"/>
      <c r="FK529" s="71"/>
      <c r="FL529" s="71"/>
      <c r="FM529" s="71"/>
      <c r="FN529" s="71"/>
      <c r="FO529" s="71"/>
      <c r="FP529" s="71"/>
      <c r="FQ529" s="71"/>
      <c r="FR529" s="71"/>
      <c r="FS529" s="71"/>
      <c r="FT529" s="71"/>
      <c r="FU529" s="71"/>
      <c r="FV529" s="71"/>
      <c r="FW529" s="71"/>
      <c r="FX529" s="71"/>
      <c r="FY529" s="71"/>
      <c r="FZ529" s="71"/>
      <c r="GA529" s="71"/>
      <c r="GB529" s="71"/>
      <c r="GC529" s="71"/>
      <c r="GD529" s="71"/>
      <c r="GE529" s="71"/>
      <c r="GF529" s="71"/>
      <c r="GG529" s="71"/>
      <c r="GH529" s="71"/>
      <c r="GI529" s="71"/>
      <c r="GJ529" s="71"/>
      <c r="GK529" s="71"/>
      <c r="GL529" s="71"/>
      <c r="GM529" s="71"/>
      <c r="GN529" s="71"/>
      <c r="GO529" s="71"/>
      <c r="GP529" s="71"/>
      <c r="GQ529" s="71"/>
      <c r="GR529" s="71"/>
      <c r="GS529" s="71"/>
      <c r="GT529" s="71"/>
      <c r="GU529" s="71"/>
      <c r="GV529" s="71"/>
      <c r="GW529" s="71"/>
      <c r="GX529" s="71"/>
      <c r="GY529" s="71"/>
      <c r="GZ529" s="71"/>
      <c r="HA529" s="71"/>
      <c r="HB529" s="71"/>
      <c r="HC529" s="71"/>
      <c r="HD529" s="71"/>
      <c r="HE529" s="71"/>
      <c r="HF529" s="71"/>
      <c r="HG529" s="71"/>
      <c r="HH529" s="71"/>
      <c r="HI529" s="71"/>
      <c r="HJ529" s="71"/>
      <c r="HK529" s="71"/>
      <c r="HL529" s="71"/>
      <c r="HM529" s="71"/>
      <c r="HN529" s="71"/>
      <c r="HO529" s="71"/>
      <c r="HP529" s="71"/>
      <c r="HQ529" s="71"/>
      <c r="HR529" s="71"/>
      <c r="HS529" s="71"/>
      <c r="HT529" s="71"/>
      <c r="HU529" s="71"/>
      <c r="HV529" s="71"/>
      <c r="HW529" s="71"/>
      <c r="HX529" s="71"/>
      <c r="HY529" s="71"/>
      <c r="HZ529" s="71"/>
      <c r="IA529" s="71"/>
      <c r="IB529" s="71"/>
      <c r="IC529" s="71"/>
      <c r="ID529" s="71"/>
      <c r="IE529" s="71"/>
      <c r="IF529" s="71"/>
      <c r="IG529" s="71"/>
      <c r="IH529" s="71"/>
      <c r="II529" s="71"/>
      <c r="IJ529" s="71"/>
      <c r="IK529" s="71"/>
      <c r="IL529" s="71"/>
      <c r="IM529" s="71"/>
      <c r="IN529" s="71"/>
      <c r="IO529" s="71"/>
      <c r="IP529" s="71"/>
      <c r="IQ529" s="71"/>
      <c r="IR529" s="71"/>
      <c r="IS529" s="71"/>
      <c r="IT529" s="71"/>
      <c r="IU529" s="71"/>
      <c r="IV529" s="71"/>
      <c r="IW529" s="71"/>
      <c r="IX529" s="71"/>
      <c r="IY529" s="71"/>
      <c r="IZ529" s="71"/>
      <c r="JA529" s="71"/>
      <c r="JB529" s="71"/>
      <c r="JC529" s="71"/>
      <c r="JD529" s="71"/>
      <c r="JE529" s="71"/>
      <c r="JF529" s="71"/>
      <c r="JG529" s="71"/>
      <c r="JH529" s="71"/>
      <c r="JI529" s="71"/>
      <c r="JJ529" s="71"/>
      <c r="JK529" s="71"/>
      <c r="JL529" s="71"/>
      <c r="JM529" s="71"/>
    </row>
    <row r="530" spans="1:273" s="44" customFormat="1" ht="22.5" customHeight="1" x14ac:dyDescent="0.25">
      <c r="A530" s="26">
        <v>524</v>
      </c>
      <c r="B530" s="40" t="s">
        <v>767</v>
      </c>
      <c r="C530" s="26" t="s">
        <v>917</v>
      </c>
      <c r="D530" s="40" t="s">
        <v>761</v>
      </c>
      <c r="E530" s="40" t="s">
        <v>121</v>
      </c>
      <c r="F530" s="45" t="s">
        <v>926</v>
      </c>
      <c r="G530" s="18">
        <v>25000</v>
      </c>
      <c r="H530" s="57">
        <v>0</v>
      </c>
      <c r="I530" s="11">
        <v>25</v>
      </c>
      <c r="J530" s="52">
        <v>717.5</v>
      </c>
      <c r="K530" s="30">
        <f t="shared" si="68"/>
        <v>1774.9999999999998</v>
      </c>
      <c r="L530" s="19">
        <f t="shared" si="69"/>
        <v>275</v>
      </c>
      <c r="M530" s="36">
        <v>760</v>
      </c>
      <c r="N530" s="18">
        <f t="shared" si="70"/>
        <v>1772.5000000000002</v>
      </c>
      <c r="O530" s="18"/>
      <c r="P530" s="18">
        <f t="shared" si="71"/>
        <v>1477.5</v>
      </c>
      <c r="Q530" s="11">
        <f t="shared" si="65"/>
        <v>1502.5</v>
      </c>
      <c r="R530" s="18">
        <f t="shared" si="66"/>
        <v>3822.5</v>
      </c>
      <c r="S530" s="109">
        <f t="shared" si="67"/>
        <v>23497.5</v>
      </c>
      <c r="T530" s="20" t="s">
        <v>45</v>
      </c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  <c r="BA530" s="71"/>
      <c r="BB530" s="71"/>
      <c r="BC530" s="71"/>
      <c r="BD530" s="71"/>
      <c r="BE530" s="71"/>
      <c r="BF530" s="71"/>
      <c r="BG530" s="71"/>
      <c r="BH530" s="71"/>
      <c r="BI530" s="71"/>
      <c r="BJ530" s="71"/>
      <c r="BK530" s="71"/>
      <c r="BL530" s="71"/>
      <c r="BM530" s="71"/>
      <c r="BN530" s="71"/>
      <c r="BO530" s="71"/>
      <c r="BP530" s="71"/>
      <c r="BQ530" s="71"/>
      <c r="BR530" s="71"/>
      <c r="BS530" s="71"/>
      <c r="BT530" s="71"/>
      <c r="BU530" s="71"/>
      <c r="BV530" s="71"/>
      <c r="BW530" s="71"/>
      <c r="BX530" s="71"/>
      <c r="BY530" s="71"/>
      <c r="BZ530" s="71"/>
      <c r="CA530" s="71"/>
      <c r="CB530" s="71"/>
      <c r="CC530" s="71"/>
      <c r="CD530" s="71"/>
      <c r="CE530" s="71"/>
      <c r="CF530" s="71"/>
      <c r="CG530" s="71"/>
      <c r="CH530" s="71"/>
      <c r="CI530" s="71"/>
      <c r="CJ530" s="71"/>
      <c r="CK530" s="71"/>
      <c r="CL530" s="71"/>
      <c r="CM530" s="71"/>
      <c r="CN530" s="71"/>
      <c r="CO530" s="71"/>
      <c r="CP530" s="71"/>
      <c r="CQ530" s="71"/>
      <c r="CR530" s="71"/>
      <c r="CS530" s="71"/>
      <c r="CT530" s="71"/>
      <c r="CU530" s="71"/>
      <c r="CV530" s="71"/>
      <c r="CW530" s="71"/>
      <c r="CX530" s="71"/>
      <c r="CY530" s="71"/>
      <c r="CZ530" s="71"/>
      <c r="DA530" s="71"/>
      <c r="DB530" s="71"/>
      <c r="DC530" s="71"/>
      <c r="DD530" s="71"/>
      <c r="DE530" s="71"/>
      <c r="DF530" s="71"/>
      <c r="DG530" s="71"/>
      <c r="DH530" s="71"/>
      <c r="DI530" s="71"/>
      <c r="DJ530" s="71"/>
      <c r="DK530" s="71"/>
      <c r="DL530" s="71"/>
      <c r="DM530" s="71"/>
      <c r="DN530" s="71"/>
      <c r="DO530" s="71"/>
      <c r="DP530" s="71"/>
      <c r="DQ530" s="71"/>
      <c r="DR530" s="71"/>
      <c r="DS530" s="71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1"/>
      <c r="FB530" s="71"/>
      <c r="FC530" s="71"/>
      <c r="FD530" s="71"/>
      <c r="FE530" s="71"/>
      <c r="FF530" s="71"/>
      <c r="FG530" s="71"/>
      <c r="FH530" s="71"/>
      <c r="FI530" s="71"/>
      <c r="FJ530" s="71"/>
      <c r="FK530" s="71"/>
      <c r="FL530" s="71"/>
      <c r="FM530" s="71"/>
      <c r="FN530" s="71"/>
      <c r="FO530" s="71"/>
      <c r="FP530" s="71"/>
      <c r="FQ530" s="71"/>
      <c r="FR530" s="71"/>
      <c r="FS530" s="71"/>
      <c r="FT530" s="71"/>
      <c r="FU530" s="71"/>
      <c r="FV530" s="71"/>
      <c r="FW530" s="71"/>
      <c r="FX530" s="71"/>
      <c r="FY530" s="71"/>
      <c r="FZ530" s="71"/>
      <c r="GA530" s="71"/>
      <c r="GB530" s="71"/>
      <c r="GC530" s="71"/>
      <c r="GD530" s="71"/>
      <c r="GE530" s="71"/>
      <c r="GF530" s="71"/>
      <c r="GG530" s="71"/>
      <c r="GH530" s="71"/>
      <c r="GI530" s="71"/>
      <c r="GJ530" s="71"/>
      <c r="GK530" s="71"/>
      <c r="GL530" s="71"/>
      <c r="GM530" s="71"/>
      <c r="GN530" s="71"/>
      <c r="GO530" s="71"/>
      <c r="GP530" s="71"/>
      <c r="GQ530" s="71"/>
      <c r="GR530" s="71"/>
      <c r="GS530" s="71"/>
      <c r="GT530" s="71"/>
      <c r="GU530" s="71"/>
      <c r="GV530" s="71"/>
      <c r="GW530" s="71"/>
      <c r="GX530" s="71"/>
      <c r="GY530" s="71"/>
      <c r="GZ530" s="71"/>
      <c r="HA530" s="71"/>
      <c r="HB530" s="71"/>
      <c r="HC530" s="71"/>
      <c r="HD530" s="71"/>
      <c r="HE530" s="71"/>
      <c r="HF530" s="71"/>
      <c r="HG530" s="71"/>
      <c r="HH530" s="71"/>
      <c r="HI530" s="71"/>
      <c r="HJ530" s="71"/>
      <c r="HK530" s="71"/>
      <c r="HL530" s="71"/>
      <c r="HM530" s="71"/>
      <c r="HN530" s="71"/>
      <c r="HO530" s="71"/>
      <c r="HP530" s="71"/>
      <c r="HQ530" s="71"/>
      <c r="HR530" s="71"/>
      <c r="HS530" s="71"/>
      <c r="HT530" s="71"/>
      <c r="HU530" s="71"/>
      <c r="HV530" s="71"/>
      <c r="HW530" s="71"/>
      <c r="HX530" s="71"/>
      <c r="HY530" s="71"/>
      <c r="HZ530" s="71"/>
      <c r="IA530" s="71"/>
      <c r="IB530" s="71"/>
      <c r="IC530" s="71"/>
      <c r="ID530" s="71"/>
      <c r="IE530" s="71"/>
      <c r="IF530" s="71"/>
      <c r="IG530" s="71"/>
      <c r="IH530" s="71"/>
      <c r="II530" s="71"/>
      <c r="IJ530" s="71"/>
      <c r="IK530" s="71"/>
      <c r="IL530" s="71"/>
      <c r="IM530" s="71"/>
      <c r="IN530" s="71"/>
      <c r="IO530" s="71"/>
      <c r="IP530" s="71"/>
      <c r="IQ530" s="71"/>
      <c r="IR530" s="71"/>
      <c r="IS530" s="71"/>
      <c r="IT530" s="71"/>
      <c r="IU530" s="71"/>
      <c r="IV530" s="71"/>
      <c r="IW530" s="71"/>
      <c r="IX530" s="71"/>
      <c r="IY530" s="71"/>
      <c r="IZ530" s="71"/>
      <c r="JA530" s="71"/>
      <c r="JB530" s="71"/>
      <c r="JC530" s="71"/>
      <c r="JD530" s="71"/>
      <c r="JE530" s="71"/>
      <c r="JF530" s="71"/>
      <c r="JG530" s="71"/>
      <c r="JH530" s="71"/>
      <c r="JI530" s="71"/>
      <c r="JJ530" s="71"/>
      <c r="JK530" s="71"/>
      <c r="JL530" s="71"/>
      <c r="JM530" s="71"/>
    </row>
    <row r="531" spans="1:273" s="44" customFormat="1" ht="22.5" customHeight="1" x14ac:dyDescent="0.25">
      <c r="A531" s="26">
        <v>525</v>
      </c>
      <c r="B531" s="40" t="s">
        <v>764</v>
      </c>
      <c r="C531" s="26" t="s">
        <v>917</v>
      </c>
      <c r="D531" s="40" t="s">
        <v>761</v>
      </c>
      <c r="E531" s="40" t="s">
        <v>37</v>
      </c>
      <c r="F531" s="45" t="s">
        <v>926</v>
      </c>
      <c r="G531" s="18">
        <v>25000</v>
      </c>
      <c r="H531" s="57">
        <v>0</v>
      </c>
      <c r="I531" s="11">
        <v>25</v>
      </c>
      <c r="J531" s="52">
        <v>717.5</v>
      </c>
      <c r="K531" s="30">
        <f t="shared" si="68"/>
        <v>1774.9999999999998</v>
      </c>
      <c r="L531" s="19">
        <f t="shared" si="69"/>
        <v>275</v>
      </c>
      <c r="M531" s="36">
        <v>760</v>
      </c>
      <c r="N531" s="18">
        <f t="shared" si="70"/>
        <v>1772.5000000000002</v>
      </c>
      <c r="O531" s="18"/>
      <c r="P531" s="18">
        <f t="shared" si="71"/>
        <v>1477.5</v>
      </c>
      <c r="Q531" s="11">
        <f t="shared" si="65"/>
        <v>1502.5</v>
      </c>
      <c r="R531" s="18">
        <f t="shared" si="66"/>
        <v>3822.5</v>
      </c>
      <c r="S531" s="109">
        <f t="shared" si="67"/>
        <v>23497.5</v>
      </c>
      <c r="T531" s="20" t="s">
        <v>45</v>
      </c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  <c r="BA531" s="71"/>
      <c r="BB531" s="71"/>
      <c r="BC531" s="71"/>
      <c r="BD531" s="71"/>
      <c r="BE531" s="71"/>
      <c r="BF531" s="71"/>
      <c r="BG531" s="71"/>
      <c r="BH531" s="71"/>
      <c r="BI531" s="71"/>
      <c r="BJ531" s="71"/>
      <c r="BK531" s="71"/>
      <c r="BL531" s="71"/>
      <c r="BM531" s="71"/>
      <c r="BN531" s="71"/>
      <c r="BO531" s="71"/>
      <c r="BP531" s="71"/>
      <c r="BQ531" s="71"/>
      <c r="BR531" s="71"/>
      <c r="BS531" s="71"/>
      <c r="BT531" s="71"/>
      <c r="BU531" s="71"/>
      <c r="BV531" s="71"/>
      <c r="BW531" s="71"/>
      <c r="BX531" s="71"/>
      <c r="BY531" s="71"/>
      <c r="BZ531" s="71"/>
      <c r="CA531" s="71"/>
      <c r="CB531" s="71"/>
      <c r="CC531" s="71"/>
      <c r="CD531" s="71"/>
      <c r="CE531" s="71"/>
      <c r="CF531" s="71"/>
      <c r="CG531" s="71"/>
      <c r="CH531" s="71"/>
      <c r="CI531" s="71"/>
      <c r="CJ531" s="71"/>
      <c r="CK531" s="71"/>
      <c r="CL531" s="71"/>
      <c r="CM531" s="71"/>
      <c r="CN531" s="71"/>
      <c r="CO531" s="71"/>
      <c r="CP531" s="71"/>
      <c r="CQ531" s="71"/>
      <c r="CR531" s="71"/>
      <c r="CS531" s="71"/>
      <c r="CT531" s="71"/>
      <c r="CU531" s="71"/>
      <c r="CV531" s="71"/>
      <c r="CW531" s="71"/>
      <c r="CX531" s="71"/>
      <c r="CY531" s="71"/>
      <c r="CZ531" s="71"/>
      <c r="DA531" s="71"/>
      <c r="DB531" s="71"/>
      <c r="DC531" s="71"/>
      <c r="DD531" s="71"/>
      <c r="DE531" s="71"/>
      <c r="DF531" s="71"/>
      <c r="DG531" s="71"/>
      <c r="DH531" s="71"/>
      <c r="DI531" s="71"/>
      <c r="DJ531" s="71"/>
      <c r="DK531" s="71"/>
      <c r="DL531" s="71"/>
      <c r="DM531" s="71"/>
      <c r="DN531" s="71"/>
      <c r="DO531" s="71"/>
      <c r="DP531" s="71"/>
      <c r="DQ531" s="71"/>
      <c r="DR531" s="71"/>
      <c r="DS531" s="71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1"/>
      <c r="FB531" s="71"/>
      <c r="FC531" s="71"/>
      <c r="FD531" s="71"/>
      <c r="FE531" s="71"/>
      <c r="FF531" s="71"/>
      <c r="FG531" s="71"/>
      <c r="FH531" s="71"/>
      <c r="FI531" s="71"/>
      <c r="FJ531" s="71"/>
      <c r="FK531" s="71"/>
      <c r="FL531" s="71"/>
      <c r="FM531" s="71"/>
      <c r="FN531" s="71"/>
      <c r="FO531" s="71"/>
      <c r="FP531" s="71"/>
      <c r="FQ531" s="71"/>
      <c r="FR531" s="71"/>
      <c r="FS531" s="71"/>
      <c r="FT531" s="71"/>
      <c r="FU531" s="71"/>
      <c r="FV531" s="71"/>
      <c r="FW531" s="71"/>
      <c r="FX531" s="71"/>
      <c r="FY531" s="71"/>
      <c r="FZ531" s="71"/>
      <c r="GA531" s="71"/>
      <c r="GB531" s="71"/>
      <c r="GC531" s="71"/>
      <c r="GD531" s="71"/>
      <c r="GE531" s="71"/>
      <c r="GF531" s="71"/>
      <c r="GG531" s="71"/>
      <c r="GH531" s="71"/>
      <c r="GI531" s="71"/>
      <c r="GJ531" s="71"/>
      <c r="GK531" s="71"/>
      <c r="GL531" s="71"/>
      <c r="GM531" s="71"/>
      <c r="GN531" s="71"/>
      <c r="GO531" s="71"/>
      <c r="GP531" s="71"/>
      <c r="GQ531" s="71"/>
      <c r="GR531" s="71"/>
      <c r="GS531" s="71"/>
      <c r="GT531" s="71"/>
      <c r="GU531" s="71"/>
      <c r="GV531" s="71"/>
      <c r="GW531" s="71"/>
      <c r="GX531" s="71"/>
      <c r="GY531" s="71"/>
      <c r="GZ531" s="71"/>
      <c r="HA531" s="71"/>
      <c r="HB531" s="71"/>
      <c r="HC531" s="71"/>
      <c r="HD531" s="71"/>
      <c r="HE531" s="71"/>
      <c r="HF531" s="71"/>
      <c r="HG531" s="71"/>
      <c r="HH531" s="71"/>
      <c r="HI531" s="71"/>
      <c r="HJ531" s="71"/>
      <c r="HK531" s="71"/>
      <c r="HL531" s="71"/>
      <c r="HM531" s="71"/>
      <c r="HN531" s="71"/>
      <c r="HO531" s="71"/>
      <c r="HP531" s="71"/>
      <c r="HQ531" s="71"/>
      <c r="HR531" s="71"/>
      <c r="HS531" s="71"/>
      <c r="HT531" s="71"/>
      <c r="HU531" s="71"/>
      <c r="HV531" s="71"/>
      <c r="HW531" s="71"/>
      <c r="HX531" s="71"/>
      <c r="HY531" s="71"/>
      <c r="HZ531" s="71"/>
      <c r="IA531" s="71"/>
      <c r="IB531" s="71"/>
      <c r="IC531" s="71"/>
      <c r="ID531" s="71"/>
      <c r="IE531" s="71"/>
      <c r="IF531" s="71"/>
      <c r="IG531" s="71"/>
      <c r="IH531" s="71"/>
      <c r="II531" s="71"/>
      <c r="IJ531" s="71"/>
      <c r="IK531" s="71"/>
      <c r="IL531" s="71"/>
      <c r="IM531" s="71"/>
      <c r="IN531" s="71"/>
      <c r="IO531" s="71"/>
      <c r="IP531" s="71"/>
      <c r="IQ531" s="71"/>
      <c r="IR531" s="71"/>
      <c r="IS531" s="71"/>
      <c r="IT531" s="71"/>
      <c r="IU531" s="71"/>
      <c r="IV531" s="71"/>
      <c r="IW531" s="71"/>
      <c r="IX531" s="71"/>
      <c r="IY531" s="71"/>
      <c r="IZ531" s="71"/>
      <c r="JA531" s="71"/>
      <c r="JB531" s="71"/>
      <c r="JC531" s="71"/>
      <c r="JD531" s="71"/>
      <c r="JE531" s="71"/>
      <c r="JF531" s="71"/>
      <c r="JG531" s="71"/>
      <c r="JH531" s="71"/>
      <c r="JI531" s="71"/>
      <c r="JJ531" s="71"/>
      <c r="JK531" s="71"/>
      <c r="JL531" s="71"/>
      <c r="JM531" s="71"/>
    </row>
    <row r="532" spans="1:273" s="44" customFormat="1" ht="22.5" customHeight="1" x14ac:dyDescent="0.25">
      <c r="A532" s="26">
        <v>526</v>
      </c>
      <c r="B532" s="40" t="s">
        <v>766</v>
      </c>
      <c r="C532" s="26" t="s">
        <v>917</v>
      </c>
      <c r="D532" s="40" t="s">
        <v>761</v>
      </c>
      <c r="E532" s="40" t="s">
        <v>37</v>
      </c>
      <c r="F532" s="45" t="s">
        <v>926</v>
      </c>
      <c r="G532" s="18">
        <v>25000</v>
      </c>
      <c r="H532" s="57">
        <v>0</v>
      </c>
      <c r="I532" s="11">
        <v>25</v>
      </c>
      <c r="J532" s="52">
        <v>717.5</v>
      </c>
      <c r="K532" s="30">
        <f t="shared" si="68"/>
        <v>1774.9999999999998</v>
      </c>
      <c r="L532" s="19">
        <f t="shared" si="69"/>
        <v>275</v>
      </c>
      <c r="M532" s="36">
        <v>760</v>
      </c>
      <c r="N532" s="18">
        <f t="shared" si="70"/>
        <v>1772.5000000000002</v>
      </c>
      <c r="O532" s="18"/>
      <c r="P532" s="18">
        <f t="shared" si="71"/>
        <v>1477.5</v>
      </c>
      <c r="Q532" s="11">
        <f t="shared" si="65"/>
        <v>1502.5</v>
      </c>
      <c r="R532" s="18">
        <f t="shared" si="66"/>
        <v>3822.5</v>
      </c>
      <c r="S532" s="109">
        <f t="shared" si="67"/>
        <v>23497.5</v>
      </c>
      <c r="T532" s="20" t="s">
        <v>45</v>
      </c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  <c r="BA532" s="71"/>
      <c r="BB532" s="71"/>
      <c r="BC532" s="71"/>
      <c r="BD532" s="71"/>
      <c r="BE532" s="71"/>
      <c r="BF532" s="71"/>
      <c r="BG532" s="71"/>
      <c r="BH532" s="71"/>
      <c r="BI532" s="71"/>
      <c r="BJ532" s="71"/>
      <c r="BK532" s="71"/>
      <c r="BL532" s="71"/>
      <c r="BM532" s="71"/>
      <c r="BN532" s="71"/>
      <c r="BO532" s="71"/>
      <c r="BP532" s="71"/>
      <c r="BQ532" s="71"/>
      <c r="BR532" s="71"/>
      <c r="BS532" s="71"/>
      <c r="BT532" s="71"/>
      <c r="BU532" s="71"/>
      <c r="BV532" s="71"/>
      <c r="BW532" s="71"/>
      <c r="BX532" s="71"/>
      <c r="BY532" s="71"/>
      <c r="BZ532" s="71"/>
      <c r="CA532" s="71"/>
      <c r="CB532" s="71"/>
      <c r="CC532" s="71"/>
      <c r="CD532" s="71"/>
      <c r="CE532" s="71"/>
      <c r="CF532" s="71"/>
      <c r="CG532" s="71"/>
      <c r="CH532" s="71"/>
      <c r="CI532" s="71"/>
      <c r="CJ532" s="71"/>
      <c r="CK532" s="71"/>
      <c r="CL532" s="71"/>
      <c r="CM532" s="71"/>
      <c r="CN532" s="71"/>
      <c r="CO532" s="71"/>
      <c r="CP532" s="71"/>
      <c r="CQ532" s="71"/>
      <c r="CR532" s="71"/>
      <c r="CS532" s="71"/>
      <c r="CT532" s="71"/>
      <c r="CU532" s="71"/>
      <c r="CV532" s="71"/>
      <c r="CW532" s="71"/>
      <c r="CX532" s="71"/>
      <c r="CY532" s="71"/>
      <c r="CZ532" s="71"/>
      <c r="DA532" s="71"/>
      <c r="DB532" s="71"/>
      <c r="DC532" s="71"/>
      <c r="DD532" s="71"/>
      <c r="DE532" s="71"/>
      <c r="DF532" s="71"/>
      <c r="DG532" s="71"/>
      <c r="DH532" s="71"/>
      <c r="DI532" s="71"/>
      <c r="DJ532" s="71"/>
      <c r="DK532" s="71"/>
      <c r="DL532" s="71"/>
      <c r="DM532" s="71"/>
      <c r="DN532" s="71"/>
      <c r="DO532" s="71"/>
      <c r="DP532" s="71"/>
      <c r="DQ532" s="71"/>
      <c r="DR532" s="71"/>
      <c r="DS532" s="71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1"/>
      <c r="FM532" s="71"/>
      <c r="FN532" s="71"/>
      <c r="FO532" s="71"/>
      <c r="FP532" s="71"/>
      <c r="FQ532" s="71"/>
      <c r="FR532" s="71"/>
      <c r="FS532" s="71"/>
      <c r="FT532" s="71"/>
      <c r="FU532" s="71"/>
      <c r="FV532" s="71"/>
      <c r="FW532" s="71"/>
      <c r="FX532" s="71"/>
      <c r="FY532" s="71"/>
      <c r="FZ532" s="71"/>
      <c r="GA532" s="71"/>
      <c r="GB532" s="71"/>
      <c r="GC532" s="71"/>
      <c r="GD532" s="71"/>
      <c r="GE532" s="71"/>
      <c r="GF532" s="71"/>
      <c r="GG532" s="71"/>
      <c r="GH532" s="71"/>
      <c r="GI532" s="71"/>
      <c r="GJ532" s="71"/>
      <c r="GK532" s="71"/>
      <c r="GL532" s="71"/>
      <c r="GM532" s="71"/>
      <c r="GN532" s="71"/>
      <c r="GO532" s="71"/>
      <c r="GP532" s="71"/>
      <c r="GQ532" s="71"/>
      <c r="GR532" s="71"/>
      <c r="GS532" s="71"/>
      <c r="GT532" s="71"/>
      <c r="GU532" s="71"/>
      <c r="GV532" s="71"/>
      <c r="GW532" s="71"/>
      <c r="GX532" s="71"/>
      <c r="GY532" s="71"/>
      <c r="GZ532" s="71"/>
      <c r="HA532" s="71"/>
      <c r="HB532" s="71"/>
      <c r="HC532" s="71"/>
      <c r="HD532" s="71"/>
      <c r="HE532" s="71"/>
      <c r="HF532" s="71"/>
      <c r="HG532" s="71"/>
      <c r="HH532" s="71"/>
      <c r="HI532" s="71"/>
      <c r="HJ532" s="71"/>
      <c r="HK532" s="71"/>
      <c r="HL532" s="71"/>
      <c r="HM532" s="71"/>
      <c r="HN532" s="71"/>
      <c r="HO532" s="71"/>
      <c r="HP532" s="71"/>
      <c r="HQ532" s="71"/>
      <c r="HR532" s="71"/>
      <c r="HS532" s="71"/>
      <c r="HT532" s="71"/>
      <c r="HU532" s="71"/>
      <c r="HV532" s="71"/>
      <c r="HW532" s="71"/>
      <c r="HX532" s="71"/>
      <c r="HY532" s="71"/>
      <c r="HZ532" s="71"/>
      <c r="IA532" s="71"/>
      <c r="IB532" s="71"/>
      <c r="IC532" s="71"/>
      <c r="ID532" s="71"/>
      <c r="IE532" s="71"/>
      <c r="IF532" s="71"/>
      <c r="IG532" s="71"/>
      <c r="IH532" s="71"/>
      <c r="II532" s="71"/>
      <c r="IJ532" s="71"/>
      <c r="IK532" s="71"/>
      <c r="IL532" s="71"/>
      <c r="IM532" s="71"/>
      <c r="IN532" s="71"/>
      <c r="IO532" s="71"/>
      <c r="IP532" s="71"/>
      <c r="IQ532" s="71"/>
      <c r="IR532" s="71"/>
      <c r="IS532" s="71"/>
      <c r="IT532" s="71"/>
      <c r="IU532" s="71"/>
      <c r="IV532" s="71"/>
      <c r="IW532" s="71"/>
      <c r="IX532" s="71"/>
      <c r="IY532" s="71"/>
      <c r="IZ532" s="71"/>
      <c r="JA532" s="71"/>
      <c r="JB532" s="71"/>
      <c r="JC532" s="71"/>
      <c r="JD532" s="71"/>
      <c r="JE532" s="71"/>
      <c r="JF532" s="71"/>
      <c r="JG532" s="71"/>
      <c r="JH532" s="71"/>
      <c r="JI532" s="71"/>
      <c r="JJ532" s="71"/>
      <c r="JK532" s="71"/>
      <c r="JL532" s="71"/>
      <c r="JM532" s="71"/>
    </row>
    <row r="533" spans="1:273" s="44" customFormat="1" ht="22.5" customHeight="1" x14ac:dyDescent="0.25">
      <c r="A533" s="26">
        <v>527</v>
      </c>
      <c r="B533" s="40" t="s">
        <v>772</v>
      </c>
      <c r="C533" s="26" t="s">
        <v>918</v>
      </c>
      <c r="D533" s="40" t="s">
        <v>761</v>
      </c>
      <c r="E533" s="40" t="s">
        <v>37</v>
      </c>
      <c r="F533" s="45" t="s">
        <v>926</v>
      </c>
      <c r="G533" s="18">
        <v>25000</v>
      </c>
      <c r="H533" s="57">
        <v>0</v>
      </c>
      <c r="I533" s="11">
        <v>25</v>
      </c>
      <c r="J533" s="52">
        <v>717.5</v>
      </c>
      <c r="K533" s="30">
        <f t="shared" si="68"/>
        <v>1774.9999999999998</v>
      </c>
      <c r="L533" s="19">
        <f t="shared" si="69"/>
        <v>275</v>
      </c>
      <c r="M533" s="36">
        <v>760</v>
      </c>
      <c r="N533" s="18">
        <f t="shared" si="70"/>
        <v>1772.5000000000002</v>
      </c>
      <c r="O533" s="18"/>
      <c r="P533" s="18">
        <f t="shared" si="71"/>
        <v>1477.5</v>
      </c>
      <c r="Q533" s="11">
        <f t="shared" si="65"/>
        <v>1502.5</v>
      </c>
      <c r="R533" s="18">
        <f t="shared" si="66"/>
        <v>3822.5</v>
      </c>
      <c r="S533" s="109">
        <f t="shared" si="67"/>
        <v>23497.5</v>
      </c>
      <c r="T533" s="20" t="s">
        <v>45</v>
      </c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  <c r="BA533" s="71"/>
      <c r="BB533" s="71"/>
      <c r="BC533" s="71"/>
      <c r="BD533" s="71"/>
      <c r="BE533" s="71"/>
      <c r="BF533" s="71"/>
      <c r="BG533" s="71"/>
      <c r="BH533" s="71"/>
      <c r="BI533" s="71"/>
      <c r="BJ533" s="71"/>
      <c r="BK533" s="71"/>
      <c r="BL533" s="71"/>
      <c r="BM533" s="71"/>
      <c r="BN533" s="71"/>
      <c r="BO533" s="71"/>
      <c r="BP533" s="71"/>
      <c r="BQ533" s="71"/>
      <c r="BR533" s="71"/>
      <c r="BS533" s="71"/>
      <c r="BT533" s="71"/>
      <c r="BU533" s="71"/>
      <c r="BV533" s="71"/>
      <c r="BW533" s="71"/>
      <c r="BX533" s="71"/>
      <c r="BY533" s="71"/>
      <c r="BZ533" s="71"/>
      <c r="CA533" s="71"/>
      <c r="CB533" s="71"/>
      <c r="CC533" s="71"/>
      <c r="CD533" s="71"/>
      <c r="CE533" s="71"/>
      <c r="CF533" s="71"/>
      <c r="CG533" s="71"/>
      <c r="CH533" s="71"/>
      <c r="CI533" s="71"/>
      <c r="CJ533" s="71"/>
      <c r="CK533" s="71"/>
      <c r="CL533" s="71"/>
      <c r="CM533" s="71"/>
      <c r="CN533" s="71"/>
      <c r="CO533" s="71"/>
      <c r="CP533" s="71"/>
      <c r="CQ533" s="71"/>
      <c r="CR533" s="71"/>
      <c r="CS533" s="71"/>
      <c r="CT533" s="71"/>
      <c r="CU533" s="71"/>
      <c r="CV533" s="71"/>
      <c r="CW533" s="71"/>
      <c r="CX533" s="71"/>
      <c r="CY533" s="71"/>
      <c r="CZ533" s="71"/>
      <c r="DA533" s="71"/>
      <c r="DB533" s="71"/>
      <c r="DC533" s="71"/>
      <c r="DD533" s="71"/>
      <c r="DE533" s="71"/>
      <c r="DF533" s="71"/>
      <c r="DG533" s="71"/>
      <c r="DH533" s="71"/>
      <c r="DI533" s="71"/>
      <c r="DJ533" s="71"/>
      <c r="DK533" s="71"/>
      <c r="DL533" s="71"/>
      <c r="DM533" s="71"/>
      <c r="DN533" s="71"/>
      <c r="DO533" s="71"/>
      <c r="DP533" s="71"/>
      <c r="DQ533" s="71"/>
      <c r="DR533" s="71"/>
      <c r="DS533" s="71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1"/>
      <c r="FB533" s="71"/>
      <c r="FC533" s="71"/>
      <c r="FD533" s="71"/>
      <c r="FE533" s="71"/>
      <c r="FF533" s="71"/>
      <c r="FG533" s="71"/>
      <c r="FH533" s="71"/>
      <c r="FI533" s="71"/>
      <c r="FJ533" s="71"/>
      <c r="FK533" s="71"/>
      <c r="FL533" s="71"/>
      <c r="FM533" s="71"/>
      <c r="FN533" s="71"/>
      <c r="FO533" s="71"/>
      <c r="FP533" s="71"/>
      <c r="FQ533" s="71"/>
      <c r="FR533" s="71"/>
      <c r="FS533" s="71"/>
      <c r="FT533" s="71"/>
      <c r="FU533" s="71"/>
      <c r="FV533" s="71"/>
      <c r="FW533" s="71"/>
      <c r="FX533" s="71"/>
      <c r="FY533" s="71"/>
      <c r="FZ533" s="71"/>
      <c r="GA533" s="71"/>
      <c r="GB533" s="71"/>
      <c r="GC533" s="71"/>
      <c r="GD533" s="71"/>
      <c r="GE533" s="71"/>
      <c r="GF533" s="71"/>
      <c r="GG533" s="71"/>
      <c r="GH533" s="71"/>
      <c r="GI533" s="71"/>
      <c r="GJ533" s="71"/>
      <c r="GK533" s="71"/>
      <c r="GL533" s="71"/>
      <c r="GM533" s="71"/>
      <c r="GN533" s="71"/>
      <c r="GO533" s="71"/>
      <c r="GP533" s="71"/>
      <c r="GQ533" s="71"/>
      <c r="GR533" s="71"/>
      <c r="GS533" s="71"/>
      <c r="GT533" s="71"/>
      <c r="GU533" s="71"/>
      <c r="GV533" s="71"/>
      <c r="GW533" s="71"/>
      <c r="GX533" s="71"/>
      <c r="GY533" s="71"/>
      <c r="GZ533" s="71"/>
      <c r="HA533" s="71"/>
      <c r="HB533" s="71"/>
      <c r="HC533" s="71"/>
      <c r="HD533" s="71"/>
      <c r="HE533" s="71"/>
      <c r="HF533" s="71"/>
      <c r="HG533" s="71"/>
      <c r="HH533" s="71"/>
      <c r="HI533" s="71"/>
      <c r="HJ533" s="71"/>
      <c r="HK533" s="71"/>
      <c r="HL533" s="71"/>
      <c r="HM533" s="71"/>
      <c r="HN533" s="71"/>
      <c r="HO533" s="71"/>
      <c r="HP533" s="71"/>
      <c r="HQ533" s="71"/>
      <c r="HR533" s="71"/>
      <c r="HS533" s="71"/>
      <c r="HT533" s="71"/>
      <c r="HU533" s="71"/>
      <c r="HV533" s="71"/>
      <c r="HW533" s="71"/>
      <c r="HX533" s="71"/>
      <c r="HY533" s="71"/>
      <c r="HZ533" s="71"/>
      <c r="IA533" s="71"/>
      <c r="IB533" s="71"/>
      <c r="IC533" s="71"/>
      <c r="ID533" s="71"/>
      <c r="IE533" s="71"/>
      <c r="IF533" s="71"/>
      <c r="IG533" s="71"/>
      <c r="IH533" s="71"/>
      <c r="II533" s="71"/>
      <c r="IJ533" s="71"/>
      <c r="IK533" s="71"/>
      <c r="IL533" s="71"/>
      <c r="IM533" s="71"/>
      <c r="IN533" s="71"/>
      <c r="IO533" s="71"/>
      <c r="IP533" s="71"/>
      <c r="IQ533" s="71"/>
      <c r="IR533" s="71"/>
      <c r="IS533" s="71"/>
      <c r="IT533" s="71"/>
      <c r="IU533" s="71"/>
      <c r="IV533" s="71"/>
      <c r="IW533" s="71"/>
      <c r="IX533" s="71"/>
      <c r="IY533" s="71"/>
      <c r="IZ533" s="71"/>
      <c r="JA533" s="71"/>
      <c r="JB533" s="71"/>
      <c r="JC533" s="71"/>
      <c r="JD533" s="71"/>
      <c r="JE533" s="71"/>
      <c r="JF533" s="71"/>
      <c r="JG533" s="71"/>
      <c r="JH533" s="71"/>
      <c r="JI533" s="71"/>
      <c r="JJ533" s="71"/>
      <c r="JK533" s="71"/>
      <c r="JL533" s="71"/>
      <c r="JM533" s="71"/>
    </row>
    <row r="534" spans="1:273" s="44" customFormat="1" ht="22.5" customHeight="1" x14ac:dyDescent="0.25">
      <c r="A534" s="26">
        <v>528</v>
      </c>
      <c r="B534" s="40" t="s">
        <v>778</v>
      </c>
      <c r="C534" s="26" t="s">
        <v>917</v>
      </c>
      <c r="D534" s="40" t="s">
        <v>761</v>
      </c>
      <c r="E534" s="40" t="s">
        <v>70</v>
      </c>
      <c r="F534" s="45" t="s">
        <v>925</v>
      </c>
      <c r="G534" s="18">
        <v>25000</v>
      </c>
      <c r="H534" s="57">
        <v>0</v>
      </c>
      <c r="I534" s="11">
        <v>25</v>
      </c>
      <c r="J534" s="52">
        <v>717.5</v>
      </c>
      <c r="K534" s="30">
        <f t="shared" si="68"/>
        <v>1774.9999999999998</v>
      </c>
      <c r="L534" s="19">
        <f t="shared" si="69"/>
        <v>275</v>
      </c>
      <c r="M534" s="36">
        <v>760</v>
      </c>
      <c r="N534" s="18">
        <f t="shared" si="70"/>
        <v>1772.5000000000002</v>
      </c>
      <c r="O534" s="18"/>
      <c r="P534" s="18">
        <f t="shared" si="71"/>
        <v>1477.5</v>
      </c>
      <c r="Q534" s="11">
        <f t="shared" ref="Q534:Q596" si="72">+H534+I534+J534+M534+O534</f>
        <v>1502.5</v>
      </c>
      <c r="R534" s="18">
        <f t="shared" ref="R534:R596" si="73">+K534+L534+N534</f>
        <v>3822.5</v>
      </c>
      <c r="S534" s="109">
        <f t="shared" si="67"/>
        <v>23497.5</v>
      </c>
      <c r="T534" s="20" t="s">
        <v>45</v>
      </c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  <c r="BA534" s="71"/>
      <c r="BB534" s="71"/>
      <c r="BC534" s="71"/>
      <c r="BD534" s="71"/>
      <c r="BE534" s="71"/>
      <c r="BF534" s="71"/>
      <c r="BG534" s="71"/>
      <c r="BH534" s="71"/>
      <c r="BI534" s="71"/>
      <c r="BJ534" s="71"/>
      <c r="BK534" s="71"/>
      <c r="BL534" s="71"/>
      <c r="BM534" s="71"/>
      <c r="BN534" s="71"/>
      <c r="BO534" s="71"/>
      <c r="BP534" s="71"/>
      <c r="BQ534" s="71"/>
      <c r="BR534" s="71"/>
      <c r="BS534" s="71"/>
      <c r="BT534" s="71"/>
      <c r="BU534" s="71"/>
      <c r="BV534" s="71"/>
      <c r="BW534" s="71"/>
      <c r="BX534" s="71"/>
      <c r="BY534" s="71"/>
      <c r="BZ534" s="71"/>
      <c r="CA534" s="71"/>
      <c r="CB534" s="71"/>
      <c r="CC534" s="71"/>
      <c r="CD534" s="71"/>
      <c r="CE534" s="71"/>
      <c r="CF534" s="71"/>
      <c r="CG534" s="71"/>
      <c r="CH534" s="71"/>
      <c r="CI534" s="71"/>
      <c r="CJ534" s="71"/>
      <c r="CK534" s="71"/>
      <c r="CL534" s="71"/>
      <c r="CM534" s="71"/>
      <c r="CN534" s="71"/>
      <c r="CO534" s="71"/>
      <c r="CP534" s="71"/>
      <c r="CQ534" s="71"/>
      <c r="CR534" s="71"/>
      <c r="CS534" s="71"/>
      <c r="CT534" s="71"/>
      <c r="CU534" s="71"/>
      <c r="CV534" s="71"/>
      <c r="CW534" s="71"/>
      <c r="CX534" s="71"/>
      <c r="CY534" s="71"/>
      <c r="CZ534" s="71"/>
      <c r="DA534" s="71"/>
      <c r="DB534" s="71"/>
      <c r="DC534" s="71"/>
      <c r="DD534" s="71"/>
      <c r="DE534" s="71"/>
      <c r="DF534" s="71"/>
      <c r="DG534" s="71"/>
      <c r="DH534" s="71"/>
      <c r="DI534" s="71"/>
      <c r="DJ534" s="71"/>
      <c r="DK534" s="71"/>
      <c r="DL534" s="71"/>
      <c r="DM534" s="71"/>
      <c r="DN534" s="71"/>
      <c r="DO534" s="71"/>
      <c r="DP534" s="71"/>
      <c r="DQ534" s="71"/>
      <c r="DR534" s="71"/>
      <c r="DS534" s="71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  <c r="FK534" s="71"/>
      <c r="FL534" s="71"/>
      <c r="FM534" s="71"/>
      <c r="FN534" s="71"/>
      <c r="FO534" s="71"/>
      <c r="FP534" s="71"/>
      <c r="FQ534" s="71"/>
      <c r="FR534" s="71"/>
      <c r="FS534" s="71"/>
      <c r="FT534" s="71"/>
      <c r="FU534" s="71"/>
      <c r="FV534" s="71"/>
      <c r="FW534" s="71"/>
      <c r="FX534" s="71"/>
      <c r="FY534" s="71"/>
      <c r="FZ534" s="71"/>
      <c r="GA534" s="71"/>
      <c r="GB534" s="71"/>
      <c r="GC534" s="71"/>
      <c r="GD534" s="71"/>
      <c r="GE534" s="71"/>
      <c r="GF534" s="71"/>
      <c r="GG534" s="71"/>
      <c r="GH534" s="71"/>
      <c r="GI534" s="71"/>
      <c r="GJ534" s="71"/>
      <c r="GK534" s="71"/>
      <c r="GL534" s="71"/>
      <c r="GM534" s="71"/>
      <c r="GN534" s="71"/>
      <c r="GO534" s="71"/>
      <c r="GP534" s="71"/>
      <c r="GQ534" s="71"/>
      <c r="GR534" s="71"/>
      <c r="GS534" s="71"/>
      <c r="GT534" s="71"/>
      <c r="GU534" s="71"/>
      <c r="GV534" s="71"/>
      <c r="GW534" s="71"/>
      <c r="GX534" s="71"/>
      <c r="GY534" s="71"/>
      <c r="GZ534" s="71"/>
      <c r="HA534" s="71"/>
      <c r="HB534" s="71"/>
      <c r="HC534" s="71"/>
      <c r="HD534" s="71"/>
      <c r="HE534" s="71"/>
      <c r="HF534" s="71"/>
      <c r="HG534" s="71"/>
      <c r="HH534" s="71"/>
      <c r="HI534" s="71"/>
      <c r="HJ534" s="71"/>
      <c r="HK534" s="71"/>
      <c r="HL534" s="71"/>
      <c r="HM534" s="71"/>
      <c r="HN534" s="71"/>
      <c r="HO534" s="71"/>
      <c r="HP534" s="71"/>
      <c r="HQ534" s="71"/>
      <c r="HR534" s="71"/>
      <c r="HS534" s="71"/>
      <c r="HT534" s="71"/>
      <c r="HU534" s="71"/>
      <c r="HV534" s="71"/>
      <c r="HW534" s="71"/>
      <c r="HX534" s="71"/>
      <c r="HY534" s="71"/>
      <c r="HZ534" s="71"/>
      <c r="IA534" s="71"/>
      <c r="IB534" s="71"/>
      <c r="IC534" s="71"/>
      <c r="ID534" s="71"/>
      <c r="IE534" s="71"/>
      <c r="IF534" s="71"/>
      <c r="IG534" s="71"/>
      <c r="IH534" s="71"/>
      <c r="II534" s="71"/>
      <c r="IJ534" s="71"/>
      <c r="IK534" s="71"/>
      <c r="IL534" s="71"/>
      <c r="IM534" s="71"/>
      <c r="IN534" s="71"/>
      <c r="IO534" s="71"/>
      <c r="IP534" s="71"/>
      <c r="IQ534" s="71"/>
      <c r="IR534" s="71"/>
      <c r="IS534" s="71"/>
      <c r="IT534" s="71"/>
      <c r="IU534" s="71"/>
      <c r="IV534" s="71"/>
      <c r="IW534" s="71"/>
      <c r="IX534" s="71"/>
      <c r="IY534" s="71"/>
      <c r="IZ534" s="71"/>
      <c r="JA534" s="71"/>
      <c r="JB534" s="71"/>
      <c r="JC534" s="71"/>
      <c r="JD534" s="71"/>
      <c r="JE534" s="71"/>
      <c r="JF534" s="71"/>
      <c r="JG534" s="71"/>
      <c r="JH534" s="71"/>
      <c r="JI534" s="71"/>
      <c r="JJ534" s="71"/>
      <c r="JK534" s="71"/>
      <c r="JL534" s="71"/>
      <c r="JM534" s="71"/>
    </row>
    <row r="535" spans="1:273" s="44" customFormat="1" ht="22.5" customHeight="1" x14ac:dyDescent="0.25">
      <c r="A535" s="26">
        <v>529</v>
      </c>
      <c r="B535" s="40" t="s">
        <v>1070</v>
      </c>
      <c r="C535" s="26" t="s">
        <v>917</v>
      </c>
      <c r="D535" s="40" t="s">
        <v>761</v>
      </c>
      <c r="E535" s="40" t="s">
        <v>37</v>
      </c>
      <c r="F535" s="45" t="s">
        <v>925</v>
      </c>
      <c r="G535" s="18">
        <v>25000</v>
      </c>
      <c r="H535" s="46">
        <v>0</v>
      </c>
      <c r="I535" s="11">
        <v>25</v>
      </c>
      <c r="J535" s="52">
        <v>717.5</v>
      </c>
      <c r="K535" s="30">
        <f t="shared" si="68"/>
        <v>1774.9999999999998</v>
      </c>
      <c r="L535" s="19">
        <f t="shared" si="69"/>
        <v>275</v>
      </c>
      <c r="M535" s="36">
        <v>760</v>
      </c>
      <c r="N535" s="18">
        <f t="shared" si="70"/>
        <v>1772.5000000000002</v>
      </c>
      <c r="O535" s="18"/>
      <c r="P535" s="18">
        <f t="shared" si="71"/>
        <v>1477.5</v>
      </c>
      <c r="Q535" s="11">
        <f t="shared" si="72"/>
        <v>1502.5</v>
      </c>
      <c r="R535" s="18">
        <f t="shared" si="73"/>
        <v>3822.5</v>
      </c>
      <c r="S535" s="109">
        <f t="shared" si="67"/>
        <v>23497.5</v>
      </c>
      <c r="T535" s="20" t="s">
        <v>45</v>
      </c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  <c r="BA535" s="71"/>
      <c r="BB535" s="71"/>
      <c r="BC535" s="71"/>
      <c r="BD535" s="71"/>
      <c r="BE535" s="71"/>
      <c r="BF535" s="71"/>
      <c r="BG535" s="71"/>
      <c r="BH535" s="71"/>
      <c r="BI535" s="71"/>
      <c r="BJ535" s="71"/>
      <c r="BK535" s="71"/>
      <c r="BL535" s="71"/>
      <c r="BM535" s="71"/>
      <c r="BN535" s="71"/>
      <c r="BO535" s="71"/>
      <c r="BP535" s="71"/>
      <c r="BQ535" s="71"/>
      <c r="BR535" s="71"/>
      <c r="BS535" s="71"/>
      <c r="BT535" s="71"/>
      <c r="BU535" s="71"/>
      <c r="BV535" s="71"/>
      <c r="BW535" s="71"/>
      <c r="BX535" s="71"/>
      <c r="BY535" s="71"/>
      <c r="BZ535" s="71"/>
      <c r="CA535" s="71"/>
      <c r="CB535" s="71"/>
      <c r="CC535" s="71"/>
      <c r="CD535" s="71"/>
      <c r="CE535" s="71"/>
      <c r="CF535" s="71"/>
      <c r="CG535" s="71"/>
      <c r="CH535" s="71"/>
      <c r="CI535" s="71"/>
      <c r="CJ535" s="71"/>
      <c r="CK535" s="71"/>
      <c r="CL535" s="71"/>
      <c r="CM535" s="71"/>
      <c r="CN535" s="71"/>
      <c r="CO535" s="71"/>
      <c r="CP535" s="71"/>
      <c r="CQ535" s="71"/>
      <c r="CR535" s="71"/>
      <c r="CS535" s="71"/>
      <c r="CT535" s="71"/>
      <c r="CU535" s="71"/>
      <c r="CV535" s="71"/>
      <c r="CW535" s="71"/>
      <c r="CX535" s="71"/>
      <c r="CY535" s="71"/>
      <c r="CZ535" s="71"/>
      <c r="DA535" s="71"/>
      <c r="DB535" s="71"/>
      <c r="DC535" s="71"/>
      <c r="DD535" s="71"/>
      <c r="DE535" s="71"/>
      <c r="DF535" s="71"/>
      <c r="DG535" s="71"/>
      <c r="DH535" s="71"/>
      <c r="DI535" s="71"/>
      <c r="DJ535" s="71"/>
      <c r="DK535" s="71"/>
      <c r="DL535" s="71"/>
      <c r="DM535" s="71"/>
      <c r="DN535" s="71"/>
      <c r="DO535" s="71"/>
      <c r="DP535" s="71"/>
      <c r="DQ535" s="71"/>
      <c r="DR535" s="71"/>
      <c r="DS535" s="71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1"/>
      <c r="FB535" s="71"/>
      <c r="FC535" s="71"/>
      <c r="FD535" s="71"/>
      <c r="FE535" s="71"/>
      <c r="FF535" s="71"/>
      <c r="FG535" s="71"/>
      <c r="FH535" s="71"/>
      <c r="FI535" s="71"/>
      <c r="FJ535" s="71"/>
      <c r="FK535" s="71"/>
      <c r="FL535" s="71"/>
      <c r="FM535" s="71"/>
      <c r="FN535" s="71"/>
      <c r="FO535" s="71"/>
      <c r="FP535" s="71"/>
      <c r="FQ535" s="71"/>
      <c r="FR535" s="71"/>
      <c r="FS535" s="71"/>
      <c r="FT535" s="71"/>
      <c r="FU535" s="71"/>
      <c r="FV535" s="71"/>
      <c r="FW535" s="71"/>
      <c r="FX535" s="71"/>
      <c r="FY535" s="71"/>
      <c r="FZ535" s="71"/>
      <c r="GA535" s="71"/>
      <c r="GB535" s="71"/>
      <c r="GC535" s="71"/>
      <c r="GD535" s="71"/>
      <c r="GE535" s="71"/>
      <c r="GF535" s="71"/>
      <c r="GG535" s="71"/>
      <c r="GH535" s="71"/>
      <c r="GI535" s="71"/>
      <c r="GJ535" s="71"/>
      <c r="GK535" s="71"/>
      <c r="GL535" s="71"/>
      <c r="GM535" s="71"/>
      <c r="GN535" s="71"/>
      <c r="GO535" s="71"/>
      <c r="GP535" s="71"/>
      <c r="GQ535" s="71"/>
      <c r="GR535" s="71"/>
      <c r="GS535" s="71"/>
      <c r="GT535" s="71"/>
      <c r="GU535" s="71"/>
      <c r="GV535" s="71"/>
      <c r="GW535" s="71"/>
      <c r="GX535" s="71"/>
      <c r="GY535" s="71"/>
      <c r="GZ535" s="71"/>
      <c r="HA535" s="71"/>
      <c r="HB535" s="71"/>
      <c r="HC535" s="71"/>
      <c r="HD535" s="71"/>
      <c r="HE535" s="71"/>
      <c r="HF535" s="71"/>
      <c r="HG535" s="71"/>
      <c r="HH535" s="71"/>
      <c r="HI535" s="71"/>
      <c r="HJ535" s="71"/>
      <c r="HK535" s="71"/>
      <c r="HL535" s="71"/>
      <c r="HM535" s="71"/>
      <c r="HN535" s="71"/>
      <c r="HO535" s="71"/>
      <c r="HP535" s="71"/>
      <c r="HQ535" s="71"/>
      <c r="HR535" s="71"/>
      <c r="HS535" s="71"/>
      <c r="HT535" s="71"/>
      <c r="HU535" s="71"/>
      <c r="HV535" s="71"/>
      <c r="HW535" s="71"/>
      <c r="HX535" s="71"/>
      <c r="HY535" s="71"/>
      <c r="HZ535" s="71"/>
      <c r="IA535" s="71"/>
      <c r="IB535" s="71"/>
      <c r="IC535" s="71"/>
      <c r="ID535" s="71"/>
      <c r="IE535" s="71"/>
      <c r="IF535" s="71"/>
      <c r="IG535" s="71"/>
      <c r="IH535" s="71"/>
      <c r="II535" s="71"/>
      <c r="IJ535" s="71"/>
      <c r="IK535" s="71"/>
      <c r="IL535" s="71"/>
      <c r="IM535" s="71"/>
      <c r="IN535" s="71"/>
      <c r="IO535" s="71"/>
      <c r="IP535" s="71"/>
      <c r="IQ535" s="71"/>
      <c r="IR535" s="71"/>
      <c r="IS535" s="71"/>
      <c r="IT535" s="71"/>
      <c r="IU535" s="71"/>
      <c r="IV535" s="71"/>
      <c r="IW535" s="71"/>
      <c r="IX535" s="71"/>
      <c r="IY535" s="71"/>
      <c r="IZ535" s="71"/>
      <c r="JA535" s="71"/>
      <c r="JB535" s="71"/>
      <c r="JC535" s="71"/>
      <c r="JD535" s="71"/>
      <c r="JE535" s="71"/>
      <c r="JF535" s="71"/>
      <c r="JG535" s="71"/>
      <c r="JH535" s="71"/>
      <c r="JI535" s="71"/>
      <c r="JJ535" s="71"/>
      <c r="JK535" s="71"/>
      <c r="JL535" s="71"/>
      <c r="JM535" s="71"/>
    </row>
    <row r="536" spans="1:273" s="44" customFormat="1" ht="22.5" customHeight="1" x14ac:dyDescent="0.25">
      <c r="A536" s="26">
        <v>530</v>
      </c>
      <c r="B536" s="40" t="s">
        <v>765</v>
      </c>
      <c r="C536" s="26" t="s">
        <v>917</v>
      </c>
      <c r="D536" s="40" t="s">
        <v>761</v>
      </c>
      <c r="E536" s="40" t="s">
        <v>67</v>
      </c>
      <c r="F536" s="45" t="s">
        <v>926</v>
      </c>
      <c r="G536" s="18">
        <v>25000</v>
      </c>
      <c r="H536" s="57">
        <v>0</v>
      </c>
      <c r="I536" s="11">
        <v>25</v>
      </c>
      <c r="J536" s="52">
        <v>717.5</v>
      </c>
      <c r="K536" s="30">
        <f t="shared" si="68"/>
        <v>1774.9999999999998</v>
      </c>
      <c r="L536" s="19">
        <f t="shared" si="69"/>
        <v>275</v>
      </c>
      <c r="M536" s="36">
        <v>760</v>
      </c>
      <c r="N536" s="18">
        <f t="shared" si="70"/>
        <v>1772.5000000000002</v>
      </c>
      <c r="O536" s="18"/>
      <c r="P536" s="18">
        <f t="shared" si="71"/>
        <v>1477.5</v>
      </c>
      <c r="Q536" s="11">
        <f t="shared" si="72"/>
        <v>1502.5</v>
      </c>
      <c r="R536" s="18">
        <f t="shared" si="73"/>
        <v>3822.5</v>
      </c>
      <c r="S536" s="109">
        <f t="shared" si="67"/>
        <v>23497.5</v>
      </c>
      <c r="T536" s="20" t="s">
        <v>45</v>
      </c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  <c r="BA536" s="71"/>
      <c r="BB536" s="71"/>
      <c r="BC536" s="71"/>
      <c r="BD536" s="71"/>
      <c r="BE536" s="71"/>
      <c r="BF536" s="71"/>
      <c r="BG536" s="71"/>
      <c r="BH536" s="71"/>
      <c r="BI536" s="71"/>
      <c r="BJ536" s="71"/>
      <c r="BK536" s="71"/>
      <c r="BL536" s="71"/>
      <c r="BM536" s="71"/>
      <c r="BN536" s="71"/>
      <c r="BO536" s="71"/>
      <c r="BP536" s="71"/>
      <c r="BQ536" s="71"/>
      <c r="BR536" s="71"/>
      <c r="BS536" s="71"/>
      <c r="BT536" s="71"/>
      <c r="BU536" s="71"/>
      <c r="BV536" s="71"/>
      <c r="BW536" s="71"/>
      <c r="BX536" s="71"/>
      <c r="BY536" s="71"/>
      <c r="BZ536" s="71"/>
      <c r="CA536" s="71"/>
      <c r="CB536" s="71"/>
      <c r="CC536" s="71"/>
      <c r="CD536" s="71"/>
      <c r="CE536" s="71"/>
      <c r="CF536" s="71"/>
      <c r="CG536" s="71"/>
      <c r="CH536" s="71"/>
      <c r="CI536" s="71"/>
      <c r="CJ536" s="71"/>
      <c r="CK536" s="71"/>
      <c r="CL536" s="71"/>
      <c r="CM536" s="71"/>
      <c r="CN536" s="71"/>
      <c r="CO536" s="71"/>
      <c r="CP536" s="71"/>
      <c r="CQ536" s="71"/>
      <c r="CR536" s="71"/>
      <c r="CS536" s="71"/>
      <c r="CT536" s="71"/>
      <c r="CU536" s="71"/>
      <c r="CV536" s="71"/>
      <c r="CW536" s="71"/>
      <c r="CX536" s="71"/>
      <c r="CY536" s="71"/>
      <c r="CZ536" s="71"/>
      <c r="DA536" s="71"/>
      <c r="DB536" s="71"/>
      <c r="DC536" s="71"/>
      <c r="DD536" s="71"/>
      <c r="DE536" s="71"/>
      <c r="DF536" s="71"/>
      <c r="DG536" s="71"/>
      <c r="DH536" s="71"/>
      <c r="DI536" s="71"/>
      <c r="DJ536" s="71"/>
      <c r="DK536" s="71"/>
      <c r="DL536" s="71"/>
      <c r="DM536" s="71"/>
      <c r="DN536" s="71"/>
      <c r="DO536" s="71"/>
      <c r="DP536" s="71"/>
      <c r="DQ536" s="71"/>
      <c r="DR536" s="71"/>
      <c r="DS536" s="71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1"/>
      <c r="FB536" s="71"/>
      <c r="FC536" s="71"/>
      <c r="FD536" s="71"/>
      <c r="FE536" s="71"/>
      <c r="FF536" s="71"/>
      <c r="FG536" s="71"/>
      <c r="FH536" s="71"/>
      <c r="FI536" s="71"/>
      <c r="FJ536" s="71"/>
      <c r="FK536" s="71"/>
      <c r="FL536" s="71"/>
      <c r="FM536" s="71"/>
      <c r="FN536" s="71"/>
      <c r="FO536" s="71"/>
      <c r="FP536" s="71"/>
      <c r="FQ536" s="71"/>
      <c r="FR536" s="71"/>
      <c r="FS536" s="71"/>
      <c r="FT536" s="71"/>
      <c r="FU536" s="71"/>
      <c r="FV536" s="71"/>
      <c r="FW536" s="71"/>
      <c r="FX536" s="71"/>
      <c r="FY536" s="71"/>
      <c r="FZ536" s="71"/>
      <c r="GA536" s="71"/>
      <c r="GB536" s="71"/>
      <c r="GC536" s="71"/>
      <c r="GD536" s="71"/>
      <c r="GE536" s="71"/>
      <c r="GF536" s="71"/>
      <c r="GG536" s="71"/>
      <c r="GH536" s="71"/>
      <c r="GI536" s="71"/>
      <c r="GJ536" s="71"/>
      <c r="GK536" s="71"/>
      <c r="GL536" s="71"/>
      <c r="GM536" s="71"/>
      <c r="GN536" s="71"/>
      <c r="GO536" s="71"/>
      <c r="GP536" s="71"/>
      <c r="GQ536" s="71"/>
      <c r="GR536" s="71"/>
      <c r="GS536" s="71"/>
      <c r="GT536" s="71"/>
      <c r="GU536" s="71"/>
      <c r="GV536" s="71"/>
      <c r="GW536" s="71"/>
      <c r="GX536" s="71"/>
      <c r="GY536" s="71"/>
      <c r="GZ536" s="71"/>
      <c r="HA536" s="71"/>
      <c r="HB536" s="71"/>
      <c r="HC536" s="71"/>
      <c r="HD536" s="71"/>
      <c r="HE536" s="71"/>
      <c r="HF536" s="71"/>
      <c r="HG536" s="71"/>
      <c r="HH536" s="71"/>
      <c r="HI536" s="71"/>
      <c r="HJ536" s="71"/>
      <c r="HK536" s="71"/>
      <c r="HL536" s="71"/>
      <c r="HM536" s="71"/>
      <c r="HN536" s="71"/>
      <c r="HO536" s="71"/>
      <c r="HP536" s="71"/>
      <c r="HQ536" s="71"/>
      <c r="HR536" s="71"/>
      <c r="HS536" s="71"/>
      <c r="HT536" s="71"/>
      <c r="HU536" s="71"/>
      <c r="HV536" s="71"/>
      <c r="HW536" s="71"/>
      <c r="HX536" s="71"/>
      <c r="HY536" s="71"/>
      <c r="HZ536" s="71"/>
      <c r="IA536" s="71"/>
      <c r="IB536" s="71"/>
      <c r="IC536" s="71"/>
      <c r="ID536" s="71"/>
      <c r="IE536" s="71"/>
      <c r="IF536" s="71"/>
      <c r="IG536" s="71"/>
      <c r="IH536" s="71"/>
      <c r="II536" s="71"/>
      <c r="IJ536" s="71"/>
      <c r="IK536" s="71"/>
      <c r="IL536" s="71"/>
      <c r="IM536" s="71"/>
      <c r="IN536" s="71"/>
      <c r="IO536" s="71"/>
      <c r="IP536" s="71"/>
      <c r="IQ536" s="71"/>
      <c r="IR536" s="71"/>
      <c r="IS536" s="71"/>
      <c r="IT536" s="71"/>
      <c r="IU536" s="71"/>
      <c r="IV536" s="71"/>
      <c r="IW536" s="71"/>
      <c r="IX536" s="71"/>
      <c r="IY536" s="71"/>
      <c r="IZ536" s="71"/>
      <c r="JA536" s="71"/>
      <c r="JB536" s="71"/>
      <c r="JC536" s="71"/>
      <c r="JD536" s="71"/>
      <c r="JE536" s="71"/>
      <c r="JF536" s="71"/>
      <c r="JG536" s="71"/>
      <c r="JH536" s="71"/>
      <c r="JI536" s="71"/>
      <c r="JJ536" s="71"/>
      <c r="JK536" s="71"/>
      <c r="JL536" s="71"/>
      <c r="JM536" s="71"/>
    </row>
    <row r="537" spans="1:273" s="44" customFormat="1" ht="22.5" customHeight="1" x14ac:dyDescent="0.25">
      <c r="A537" s="26">
        <v>531</v>
      </c>
      <c r="B537" s="40" t="s">
        <v>774</v>
      </c>
      <c r="C537" s="26" t="s">
        <v>917</v>
      </c>
      <c r="D537" s="40" t="s">
        <v>761</v>
      </c>
      <c r="E537" s="40" t="s">
        <v>64</v>
      </c>
      <c r="F537" s="45" t="s">
        <v>926</v>
      </c>
      <c r="G537" s="18">
        <v>25000</v>
      </c>
      <c r="H537" s="57">
        <v>0</v>
      </c>
      <c r="I537" s="11">
        <v>25</v>
      </c>
      <c r="J537" s="52">
        <v>717.5</v>
      </c>
      <c r="K537" s="30">
        <f t="shared" si="68"/>
        <v>1774.9999999999998</v>
      </c>
      <c r="L537" s="19">
        <f t="shared" si="69"/>
        <v>275</v>
      </c>
      <c r="M537" s="36">
        <v>760</v>
      </c>
      <c r="N537" s="18">
        <f t="shared" si="70"/>
        <v>1772.5000000000002</v>
      </c>
      <c r="O537" s="18"/>
      <c r="P537" s="18">
        <f t="shared" si="71"/>
        <v>1477.5</v>
      </c>
      <c r="Q537" s="11">
        <f t="shared" si="72"/>
        <v>1502.5</v>
      </c>
      <c r="R537" s="18">
        <f t="shared" si="73"/>
        <v>3822.5</v>
      </c>
      <c r="S537" s="109">
        <f t="shared" si="67"/>
        <v>23497.5</v>
      </c>
      <c r="T537" s="20" t="s">
        <v>45</v>
      </c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  <c r="BA537" s="71"/>
      <c r="BB537" s="71"/>
      <c r="BC537" s="71"/>
      <c r="BD537" s="71"/>
      <c r="BE537" s="71"/>
      <c r="BF537" s="71"/>
      <c r="BG537" s="71"/>
      <c r="BH537" s="71"/>
      <c r="BI537" s="71"/>
      <c r="BJ537" s="71"/>
      <c r="BK537" s="71"/>
      <c r="BL537" s="71"/>
      <c r="BM537" s="71"/>
      <c r="BN537" s="71"/>
      <c r="BO537" s="71"/>
      <c r="BP537" s="71"/>
      <c r="BQ537" s="71"/>
      <c r="BR537" s="71"/>
      <c r="BS537" s="71"/>
      <c r="BT537" s="71"/>
      <c r="BU537" s="71"/>
      <c r="BV537" s="71"/>
      <c r="BW537" s="71"/>
      <c r="BX537" s="71"/>
      <c r="BY537" s="71"/>
      <c r="BZ537" s="71"/>
      <c r="CA537" s="71"/>
      <c r="CB537" s="71"/>
      <c r="CC537" s="71"/>
      <c r="CD537" s="71"/>
      <c r="CE537" s="71"/>
      <c r="CF537" s="71"/>
      <c r="CG537" s="71"/>
      <c r="CH537" s="71"/>
      <c r="CI537" s="71"/>
      <c r="CJ537" s="71"/>
      <c r="CK537" s="71"/>
      <c r="CL537" s="71"/>
      <c r="CM537" s="71"/>
      <c r="CN537" s="71"/>
      <c r="CO537" s="71"/>
      <c r="CP537" s="71"/>
      <c r="CQ537" s="71"/>
      <c r="CR537" s="71"/>
      <c r="CS537" s="71"/>
      <c r="CT537" s="71"/>
      <c r="CU537" s="71"/>
      <c r="CV537" s="71"/>
      <c r="CW537" s="71"/>
      <c r="CX537" s="71"/>
      <c r="CY537" s="71"/>
      <c r="CZ537" s="71"/>
      <c r="DA537" s="71"/>
      <c r="DB537" s="71"/>
      <c r="DC537" s="71"/>
      <c r="DD537" s="71"/>
      <c r="DE537" s="71"/>
      <c r="DF537" s="71"/>
      <c r="DG537" s="71"/>
      <c r="DH537" s="71"/>
      <c r="DI537" s="71"/>
      <c r="DJ537" s="71"/>
      <c r="DK537" s="71"/>
      <c r="DL537" s="71"/>
      <c r="DM537" s="71"/>
      <c r="DN537" s="71"/>
      <c r="DO537" s="71"/>
      <c r="DP537" s="71"/>
      <c r="DQ537" s="71"/>
      <c r="DR537" s="71"/>
      <c r="DS537" s="71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1"/>
      <c r="FM537" s="71"/>
      <c r="FN537" s="71"/>
      <c r="FO537" s="71"/>
      <c r="FP537" s="71"/>
      <c r="FQ537" s="71"/>
      <c r="FR537" s="71"/>
      <c r="FS537" s="71"/>
      <c r="FT537" s="71"/>
      <c r="FU537" s="71"/>
      <c r="FV537" s="71"/>
      <c r="FW537" s="71"/>
      <c r="FX537" s="71"/>
      <c r="FY537" s="71"/>
      <c r="FZ537" s="71"/>
      <c r="GA537" s="71"/>
      <c r="GB537" s="71"/>
      <c r="GC537" s="71"/>
      <c r="GD537" s="71"/>
      <c r="GE537" s="71"/>
      <c r="GF537" s="71"/>
      <c r="GG537" s="71"/>
      <c r="GH537" s="71"/>
      <c r="GI537" s="71"/>
      <c r="GJ537" s="71"/>
      <c r="GK537" s="71"/>
      <c r="GL537" s="71"/>
      <c r="GM537" s="71"/>
      <c r="GN537" s="71"/>
      <c r="GO537" s="71"/>
      <c r="GP537" s="71"/>
      <c r="GQ537" s="71"/>
      <c r="GR537" s="71"/>
      <c r="GS537" s="71"/>
      <c r="GT537" s="71"/>
      <c r="GU537" s="71"/>
      <c r="GV537" s="71"/>
      <c r="GW537" s="71"/>
      <c r="GX537" s="71"/>
      <c r="GY537" s="71"/>
      <c r="GZ537" s="71"/>
      <c r="HA537" s="71"/>
      <c r="HB537" s="71"/>
      <c r="HC537" s="71"/>
      <c r="HD537" s="71"/>
      <c r="HE537" s="71"/>
      <c r="HF537" s="71"/>
      <c r="HG537" s="71"/>
      <c r="HH537" s="71"/>
      <c r="HI537" s="71"/>
      <c r="HJ537" s="71"/>
      <c r="HK537" s="71"/>
      <c r="HL537" s="71"/>
      <c r="HM537" s="71"/>
      <c r="HN537" s="71"/>
      <c r="HO537" s="71"/>
      <c r="HP537" s="71"/>
      <c r="HQ537" s="71"/>
      <c r="HR537" s="71"/>
      <c r="HS537" s="71"/>
      <c r="HT537" s="71"/>
      <c r="HU537" s="71"/>
      <c r="HV537" s="71"/>
      <c r="HW537" s="71"/>
      <c r="HX537" s="71"/>
      <c r="HY537" s="71"/>
      <c r="HZ537" s="71"/>
      <c r="IA537" s="71"/>
      <c r="IB537" s="71"/>
      <c r="IC537" s="71"/>
      <c r="ID537" s="71"/>
      <c r="IE537" s="71"/>
      <c r="IF537" s="71"/>
      <c r="IG537" s="71"/>
      <c r="IH537" s="71"/>
      <c r="II537" s="71"/>
      <c r="IJ537" s="71"/>
      <c r="IK537" s="71"/>
      <c r="IL537" s="71"/>
      <c r="IM537" s="71"/>
      <c r="IN537" s="71"/>
      <c r="IO537" s="71"/>
      <c r="IP537" s="71"/>
      <c r="IQ537" s="71"/>
      <c r="IR537" s="71"/>
      <c r="IS537" s="71"/>
      <c r="IT537" s="71"/>
      <c r="IU537" s="71"/>
      <c r="IV537" s="71"/>
      <c r="IW537" s="71"/>
      <c r="IX537" s="71"/>
      <c r="IY537" s="71"/>
      <c r="IZ537" s="71"/>
      <c r="JA537" s="71"/>
      <c r="JB537" s="71"/>
      <c r="JC537" s="71"/>
      <c r="JD537" s="71"/>
      <c r="JE537" s="71"/>
      <c r="JF537" s="71"/>
      <c r="JG537" s="71"/>
      <c r="JH537" s="71"/>
      <c r="JI537" s="71"/>
      <c r="JJ537" s="71"/>
      <c r="JK537" s="71"/>
      <c r="JL537" s="71"/>
      <c r="JM537" s="71"/>
    </row>
    <row r="538" spans="1:273" s="44" customFormat="1" ht="22.5" customHeight="1" x14ac:dyDescent="0.25">
      <c r="A538" s="26">
        <v>532</v>
      </c>
      <c r="B538" s="40" t="s">
        <v>785</v>
      </c>
      <c r="C538" s="26" t="s">
        <v>918</v>
      </c>
      <c r="D538" s="40" t="s">
        <v>761</v>
      </c>
      <c r="E538" s="40" t="s">
        <v>151</v>
      </c>
      <c r="F538" s="45" t="s">
        <v>926</v>
      </c>
      <c r="G538" s="18">
        <v>70000</v>
      </c>
      <c r="H538" s="60">
        <v>5368.48</v>
      </c>
      <c r="I538" s="11">
        <v>25</v>
      </c>
      <c r="J538" s="52">
        <v>2009</v>
      </c>
      <c r="K538" s="30">
        <f t="shared" si="68"/>
        <v>4970</v>
      </c>
      <c r="L538" s="19">
        <f t="shared" si="69"/>
        <v>770.00000000000011</v>
      </c>
      <c r="M538" s="36">
        <v>2128</v>
      </c>
      <c r="N538" s="18">
        <f t="shared" si="70"/>
        <v>4963</v>
      </c>
      <c r="O538" s="18"/>
      <c r="P538" s="18">
        <f t="shared" si="71"/>
        <v>4137</v>
      </c>
      <c r="Q538" s="11">
        <f t="shared" si="72"/>
        <v>9530.48</v>
      </c>
      <c r="R538" s="18">
        <f t="shared" si="73"/>
        <v>10703</v>
      </c>
      <c r="S538" s="109">
        <f t="shared" si="67"/>
        <v>60469.520000000004</v>
      </c>
      <c r="T538" s="20" t="s">
        <v>45</v>
      </c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  <c r="BA538" s="71"/>
      <c r="BB538" s="71"/>
      <c r="BC538" s="71"/>
      <c r="BD538" s="71"/>
      <c r="BE538" s="71"/>
      <c r="BF538" s="71"/>
      <c r="BG538" s="71"/>
      <c r="BH538" s="71"/>
      <c r="BI538" s="71"/>
      <c r="BJ538" s="71"/>
      <c r="BK538" s="71"/>
      <c r="BL538" s="71"/>
      <c r="BM538" s="71"/>
      <c r="BN538" s="71"/>
      <c r="BO538" s="71"/>
      <c r="BP538" s="71"/>
      <c r="BQ538" s="71"/>
      <c r="BR538" s="71"/>
      <c r="BS538" s="71"/>
      <c r="BT538" s="71"/>
      <c r="BU538" s="71"/>
      <c r="BV538" s="71"/>
      <c r="BW538" s="71"/>
      <c r="BX538" s="71"/>
      <c r="BY538" s="71"/>
      <c r="BZ538" s="71"/>
      <c r="CA538" s="71"/>
      <c r="CB538" s="71"/>
      <c r="CC538" s="71"/>
      <c r="CD538" s="71"/>
      <c r="CE538" s="71"/>
      <c r="CF538" s="71"/>
      <c r="CG538" s="71"/>
      <c r="CH538" s="71"/>
      <c r="CI538" s="71"/>
      <c r="CJ538" s="71"/>
      <c r="CK538" s="71"/>
      <c r="CL538" s="71"/>
      <c r="CM538" s="71"/>
      <c r="CN538" s="71"/>
      <c r="CO538" s="71"/>
      <c r="CP538" s="71"/>
      <c r="CQ538" s="71"/>
      <c r="CR538" s="71"/>
      <c r="CS538" s="71"/>
      <c r="CT538" s="71"/>
      <c r="CU538" s="71"/>
      <c r="CV538" s="71"/>
      <c r="CW538" s="71"/>
      <c r="CX538" s="71"/>
      <c r="CY538" s="71"/>
      <c r="CZ538" s="71"/>
      <c r="DA538" s="71"/>
      <c r="DB538" s="71"/>
      <c r="DC538" s="71"/>
      <c r="DD538" s="71"/>
      <c r="DE538" s="71"/>
      <c r="DF538" s="71"/>
      <c r="DG538" s="71"/>
      <c r="DH538" s="71"/>
      <c r="DI538" s="71"/>
      <c r="DJ538" s="71"/>
      <c r="DK538" s="71"/>
      <c r="DL538" s="71"/>
      <c r="DM538" s="71"/>
      <c r="DN538" s="71"/>
      <c r="DO538" s="71"/>
      <c r="DP538" s="71"/>
      <c r="DQ538" s="71"/>
      <c r="DR538" s="71"/>
      <c r="DS538" s="71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1"/>
      <c r="FB538" s="71"/>
      <c r="FC538" s="71"/>
      <c r="FD538" s="71"/>
      <c r="FE538" s="71"/>
      <c r="FF538" s="71"/>
      <c r="FG538" s="71"/>
      <c r="FH538" s="71"/>
      <c r="FI538" s="71"/>
      <c r="FJ538" s="71"/>
      <c r="FK538" s="71"/>
      <c r="FL538" s="71"/>
      <c r="FM538" s="71"/>
      <c r="FN538" s="71"/>
      <c r="FO538" s="71"/>
      <c r="FP538" s="71"/>
      <c r="FQ538" s="71"/>
      <c r="FR538" s="71"/>
      <c r="FS538" s="71"/>
      <c r="FT538" s="71"/>
      <c r="FU538" s="71"/>
      <c r="FV538" s="71"/>
      <c r="FW538" s="71"/>
      <c r="FX538" s="71"/>
      <c r="FY538" s="71"/>
      <c r="FZ538" s="71"/>
      <c r="GA538" s="71"/>
      <c r="GB538" s="71"/>
      <c r="GC538" s="71"/>
      <c r="GD538" s="71"/>
      <c r="GE538" s="71"/>
      <c r="GF538" s="71"/>
      <c r="GG538" s="71"/>
      <c r="GH538" s="71"/>
      <c r="GI538" s="71"/>
      <c r="GJ538" s="71"/>
      <c r="GK538" s="71"/>
      <c r="GL538" s="71"/>
      <c r="GM538" s="71"/>
      <c r="GN538" s="71"/>
      <c r="GO538" s="71"/>
      <c r="GP538" s="71"/>
      <c r="GQ538" s="71"/>
      <c r="GR538" s="71"/>
      <c r="GS538" s="71"/>
      <c r="GT538" s="71"/>
      <c r="GU538" s="71"/>
      <c r="GV538" s="71"/>
      <c r="GW538" s="71"/>
      <c r="GX538" s="71"/>
      <c r="GY538" s="71"/>
      <c r="GZ538" s="71"/>
      <c r="HA538" s="71"/>
      <c r="HB538" s="71"/>
      <c r="HC538" s="71"/>
      <c r="HD538" s="71"/>
      <c r="HE538" s="71"/>
      <c r="HF538" s="71"/>
      <c r="HG538" s="71"/>
      <c r="HH538" s="71"/>
      <c r="HI538" s="71"/>
      <c r="HJ538" s="71"/>
      <c r="HK538" s="71"/>
      <c r="HL538" s="71"/>
      <c r="HM538" s="71"/>
      <c r="HN538" s="71"/>
      <c r="HO538" s="71"/>
      <c r="HP538" s="71"/>
      <c r="HQ538" s="71"/>
      <c r="HR538" s="71"/>
      <c r="HS538" s="71"/>
      <c r="HT538" s="71"/>
      <c r="HU538" s="71"/>
      <c r="HV538" s="71"/>
      <c r="HW538" s="71"/>
      <c r="HX538" s="71"/>
      <c r="HY538" s="71"/>
      <c r="HZ538" s="71"/>
      <c r="IA538" s="71"/>
      <c r="IB538" s="71"/>
      <c r="IC538" s="71"/>
      <c r="ID538" s="71"/>
      <c r="IE538" s="71"/>
      <c r="IF538" s="71"/>
      <c r="IG538" s="71"/>
      <c r="IH538" s="71"/>
      <c r="II538" s="71"/>
      <c r="IJ538" s="71"/>
      <c r="IK538" s="71"/>
      <c r="IL538" s="71"/>
      <c r="IM538" s="71"/>
      <c r="IN538" s="71"/>
      <c r="IO538" s="71"/>
      <c r="IP538" s="71"/>
      <c r="IQ538" s="71"/>
      <c r="IR538" s="71"/>
      <c r="IS538" s="71"/>
      <c r="IT538" s="71"/>
      <c r="IU538" s="71"/>
      <c r="IV538" s="71"/>
      <c r="IW538" s="71"/>
      <c r="IX538" s="71"/>
      <c r="IY538" s="71"/>
      <c r="IZ538" s="71"/>
      <c r="JA538" s="71"/>
      <c r="JB538" s="71"/>
      <c r="JC538" s="71"/>
      <c r="JD538" s="71"/>
      <c r="JE538" s="71"/>
      <c r="JF538" s="71"/>
      <c r="JG538" s="71"/>
      <c r="JH538" s="71"/>
      <c r="JI538" s="71"/>
      <c r="JJ538" s="71"/>
      <c r="JK538" s="71"/>
      <c r="JL538" s="71"/>
      <c r="JM538" s="71"/>
    </row>
    <row r="539" spans="1:273" s="44" customFormat="1" ht="22.5" customHeight="1" x14ac:dyDescent="0.25">
      <c r="A539" s="26">
        <v>533</v>
      </c>
      <c r="B539" s="40" t="s">
        <v>770</v>
      </c>
      <c r="C539" s="26" t="s">
        <v>917</v>
      </c>
      <c r="D539" s="40" t="s">
        <v>761</v>
      </c>
      <c r="E539" s="40" t="s">
        <v>141</v>
      </c>
      <c r="F539" s="45" t="s">
        <v>926</v>
      </c>
      <c r="G539" s="18">
        <v>25000</v>
      </c>
      <c r="H539" s="57">
        <v>0</v>
      </c>
      <c r="I539" s="11">
        <v>25</v>
      </c>
      <c r="J539" s="52">
        <v>717.5</v>
      </c>
      <c r="K539" s="30">
        <f t="shared" si="68"/>
        <v>1774.9999999999998</v>
      </c>
      <c r="L539" s="19">
        <f t="shared" si="69"/>
        <v>275</v>
      </c>
      <c r="M539" s="36">
        <v>760</v>
      </c>
      <c r="N539" s="18">
        <f t="shared" si="70"/>
        <v>1772.5000000000002</v>
      </c>
      <c r="O539" s="18"/>
      <c r="P539" s="18">
        <f t="shared" si="71"/>
        <v>1477.5</v>
      </c>
      <c r="Q539" s="11">
        <f t="shared" si="72"/>
        <v>1502.5</v>
      </c>
      <c r="R539" s="18">
        <f t="shared" si="73"/>
        <v>3822.5</v>
      </c>
      <c r="S539" s="109">
        <f t="shared" si="67"/>
        <v>23497.5</v>
      </c>
      <c r="T539" s="20" t="s">
        <v>45</v>
      </c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  <c r="BA539" s="71"/>
      <c r="BB539" s="71"/>
      <c r="BC539" s="71"/>
      <c r="BD539" s="71"/>
      <c r="BE539" s="71"/>
      <c r="BF539" s="71"/>
      <c r="BG539" s="71"/>
      <c r="BH539" s="71"/>
      <c r="BI539" s="71"/>
      <c r="BJ539" s="71"/>
      <c r="BK539" s="71"/>
      <c r="BL539" s="71"/>
      <c r="BM539" s="71"/>
      <c r="BN539" s="71"/>
      <c r="BO539" s="71"/>
      <c r="BP539" s="71"/>
      <c r="BQ539" s="71"/>
      <c r="BR539" s="71"/>
      <c r="BS539" s="71"/>
      <c r="BT539" s="71"/>
      <c r="BU539" s="71"/>
      <c r="BV539" s="71"/>
      <c r="BW539" s="71"/>
      <c r="BX539" s="71"/>
      <c r="BY539" s="71"/>
      <c r="BZ539" s="71"/>
      <c r="CA539" s="71"/>
      <c r="CB539" s="71"/>
      <c r="CC539" s="71"/>
      <c r="CD539" s="71"/>
      <c r="CE539" s="71"/>
      <c r="CF539" s="71"/>
      <c r="CG539" s="71"/>
      <c r="CH539" s="71"/>
      <c r="CI539" s="71"/>
      <c r="CJ539" s="71"/>
      <c r="CK539" s="71"/>
      <c r="CL539" s="71"/>
      <c r="CM539" s="71"/>
      <c r="CN539" s="71"/>
      <c r="CO539" s="71"/>
      <c r="CP539" s="71"/>
      <c r="CQ539" s="71"/>
      <c r="CR539" s="71"/>
      <c r="CS539" s="71"/>
      <c r="CT539" s="71"/>
      <c r="CU539" s="71"/>
      <c r="CV539" s="71"/>
      <c r="CW539" s="71"/>
      <c r="CX539" s="71"/>
      <c r="CY539" s="71"/>
      <c r="CZ539" s="71"/>
      <c r="DA539" s="71"/>
      <c r="DB539" s="71"/>
      <c r="DC539" s="71"/>
      <c r="DD539" s="71"/>
      <c r="DE539" s="71"/>
      <c r="DF539" s="71"/>
      <c r="DG539" s="71"/>
      <c r="DH539" s="71"/>
      <c r="DI539" s="71"/>
      <c r="DJ539" s="71"/>
      <c r="DK539" s="71"/>
      <c r="DL539" s="71"/>
      <c r="DM539" s="71"/>
      <c r="DN539" s="71"/>
      <c r="DO539" s="71"/>
      <c r="DP539" s="71"/>
      <c r="DQ539" s="71"/>
      <c r="DR539" s="71"/>
      <c r="DS539" s="71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1"/>
      <c r="FB539" s="71"/>
      <c r="FC539" s="71"/>
      <c r="FD539" s="71"/>
      <c r="FE539" s="71"/>
      <c r="FF539" s="71"/>
      <c r="FG539" s="71"/>
      <c r="FH539" s="71"/>
      <c r="FI539" s="71"/>
      <c r="FJ539" s="71"/>
      <c r="FK539" s="71"/>
      <c r="FL539" s="71"/>
      <c r="FM539" s="71"/>
      <c r="FN539" s="71"/>
      <c r="FO539" s="71"/>
      <c r="FP539" s="71"/>
      <c r="FQ539" s="71"/>
      <c r="FR539" s="71"/>
      <c r="FS539" s="71"/>
      <c r="FT539" s="71"/>
      <c r="FU539" s="71"/>
      <c r="FV539" s="71"/>
      <c r="FW539" s="71"/>
      <c r="FX539" s="71"/>
      <c r="FY539" s="71"/>
      <c r="FZ539" s="71"/>
      <c r="GA539" s="71"/>
      <c r="GB539" s="71"/>
      <c r="GC539" s="71"/>
      <c r="GD539" s="71"/>
      <c r="GE539" s="71"/>
      <c r="GF539" s="71"/>
      <c r="GG539" s="71"/>
      <c r="GH539" s="71"/>
      <c r="GI539" s="71"/>
      <c r="GJ539" s="71"/>
      <c r="GK539" s="71"/>
      <c r="GL539" s="71"/>
      <c r="GM539" s="71"/>
      <c r="GN539" s="71"/>
      <c r="GO539" s="71"/>
      <c r="GP539" s="71"/>
      <c r="GQ539" s="71"/>
      <c r="GR539" s="71"/>
      <c r="GS539" s="71"/>
      <c r="GT539" s="71"/>
      <c r="GU539" s="71"/>
      <c r="GV539" s="71"/>
      <c r="GW539" s="71"/>
      <c r="GX539" s="71"/>
      <c r="GY539" s="71"/>
      <c r="GZ539" s="71"/>
      <c r="HA539" s="71"/>
      <c r="HB539" s="71"/>
      <c r="HC539" s="71"/>
      <c r="HD539" s="71"/>
      <c r="HE539" s="71"/>
      <c r="HF539" s="71"/>
      <c r="HG539" s="71"/>
      <c r="HH539" s="71"/>
      <c r="HI539" s="71"/>
      <c r="HJ539" s="71"/>
      <c r="HK539" s="71"/>
      <c r="HL539" s="71"/>
      <c r="HM539" s="71"/>
      <c r="HN539" s="71"/>
      <c r="HO539" s="71"/>
      <c r="HP539" s="71"/>
      <c r="HQ539" s="71"/>
      <c r="HR539" s="71"/>
      <c r="HS539" s="71"/>
      <c r="HT539" s="71"/>
      <c r="HU539" s="71"/>
      <c r="HV539" s="71"/>
      <c r="HW539" s="71"/>
      <c r="HX539" s="71"/>
      <c r="HY539" s="71"/>
      <c r="HZ539" s="71"/>
      <c r="IA539" s="71"/>
      <c r="IB539" s="71"/>
      <c r="IC539" s="71"/>
      <c r="ID539" s="71"/>
      <c r="IE539" s="71"/>
      <c r="IF539" s="71"/>
      <c r="IG539" s="71"/>
      <c r="IH539" s="71"/>
      <c r="II539" s="71"/>
      <c r="IJ539" s="71"/>
      <c r="IK539" s="71"/>
      <c r="IL539" s="71"/>
      <c r="IM539" s="71"/>
      <c r="IN539" s="71"/>
      <c r="IO539" s="71"/>
      <c r="IP539" s="71"/>
      <c r="IQ539" s="71"/>
      <c r="IR539" s="71"/>
      <c r="IS539" s="71"/>
      <c r="IT539" s="71"/>
      <c r="IU539" s="71"/>
      <c r="IV539" s="71"/>
      <c r="IW539" s="71"/>
      <c r="IX539" s="71"/>
      <c r="IY539" s="71"/>
      <c r="IZ539" s="71"/>
      <c r="JA539" s="71"/>
      <c r="JB539" s="71"/>
      <c r="JC539" s="71"/>
      <c r="JD539" s="71"/>
      <c r="JE539" s="71"/>
      <c r="JF539" s="71"/>
      <c r="JG539" s="71"/>
      <c r="JH539" s="71"/>
      <c r="JI539" s="71"/>
      <c r="JJ539" s="71"/>
      <c r="JK539" s="71"/>
      <c r="JL539" s="71"/>
      <c r="JM539" s="71"/>
    </row>
    <row r="540" spans="1:273" s="44" customFormat="1" ht="22.5" customHeight="1" x14ac:dyDescent="0.25">
      <c r="A540" s="26">
        <v>534</v>
      </c>
      <c r="B540" s="40" t="s">
        <v>1020</v>
      </c>
      <c r="C540" s="26" t="s">
        <v>918</v>
      </c>
      <c r="D540" s="40" t="s">
        <v>761</v>
      </c>
      <c r="E540" s="40" t="s">
        <v>151</v>
      </c>
      <c r="F540" s="45" t="s">
        <v>926</v>
      </c>
      <c r="G540" s="18">
        <v>50500</v>
      </c>
      <c r="H540" s="52">
        <v>1924.57</v>
      </c>
      <c r="I540" s="11">
        <v>25</v>
      </c>
      <c r="J540" s="52">
        <v>1449.35</v>
      </c>
      <c r="K540" s="30">
        <f t="shared" si="68"/>
        <v>3585.4999999999995</v>
      </c>
      <c r="L540" s="19">
        <f t="shared" si="69"/>
        <v>555.5</v>
      </c>
      <c r="M540" s="36">
        <v>1535.2</v>
      </c>
      <c r="N540" s="18">
        <f t="shared" si="70"/>
        <v>3580.4500000000003</v>
      </c>
      <c r="O540" s="18"/>
      <c r="P540" s="18">
        <f t="shared" si="71"/>
        <v>2984.55</v>
      </c>
      <c r="Q540" s="11">
        <f t="shared" si="72"/>
        <v>4934.12</v>
      </c>
      <c r="R540" s="18">
        <f t="shared" si="73"/>
        <v>7721.4500000000007</v>
      </c>
      <c r="S540" s="109">
        <f t="shared" si="67"/>
        <v>45565.88</v>
      </c>
      <c r="T540" s="20" t="s">
        <v>45</v>
      </c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  <c r="BA540" s="71"/>
      <c r="BB540" s="71"/>
      <c r="BC540" s="71"/>
      <c r="BD540" s="71"/>
      <c r="BE540" s="71"/>
      <c r="BF540" s="71"/>
      <c r="BG540" s="71"/>
      <c r="BH540" s="71"/>
      <c r="BI540" s="71"/>
      <c r="BJ540" s="71"/>
      <c r="BK540" s="71"/>
      <c r="BL540" s="71"/>
      <c r="BM540" s="71"/>
      <c r="BN540" s="71"/>
      <c r="BO540" s="71"/>
      <c r="BP540" s="71"/>
      <c r="BQ540" s="71"/>
      <c r="BR540" s="71"/>
      <c r="BS540" s="71"/>
      <c r="BT540" s="71"/>
      <c r="BU540" s="71"/>
      <c r="BV540" s="71"/>
      <c r="BW540" s="71"/>
      <c r="BX540" s="71"/>
      <c r="BY540" s="71"/>
      <c r="BZ540" s="71"/>
      <c r="CA540" s="71"/>
      <c r="CB540" s="71"/>
      <c r="CC540" s="71"/>
      <c r="CD540" s="71"/>
      <c r="CE540" s="71"/>
      <c r="CF540" s="71"/>
      <c r="CG540" s="71"/>
      <c r="CH540" s="71"/>
      <c r="CI540" s="71"/>
      <c r="CJ540" s="71"/>
      <c r="CK540" s="71"/>
      <c r="CL540" s="71"/>
      <c r="CM540" s="71"/>
      <c r="CN540" s="71"/>
      <c r="CO540" s="71"/>
      <c r="CP540" s="71"/>
      <c r="CQ540" s="71"/>
      <c r="CR540" s="71"/>
      <c r="CS540" s="71"/>
      <c r="CT540" s="71"/>
      <c r="CU540" s="71"/>
      <c r="CV540" s="71"/>
      <c r="CW540" s="71"/>
      <c r="CX540" s="71"/>
      <c r="CY540" s="71"/>
      <c r="CZ540" s="71"/>
      <c r="DA540" s="71"/>
      <c r="DB540" s="71"/>
      <c r="DC540" s="71"/>
      <c r="DD540" s="71"/>
      <c r="DE540" s="71"/>
      <c r="DF540" s="71"/>
      <c r="DG540" s="71"/>
      <c r="DH540" s="71"/>
      <c r="DI540" s="71"/>
      <c r="DJ540" s="71"/>
      <c r="DK540" s="71"/>
      <c r="DL540" s="71"/>
      <c r="DM540" s="71"/>
      <c r="DN540" s="71"/>
      <c r="DO540" s="71"/>
      <c r="DP540" s="71"/>
      <c r="DQ540" s="71"/>
      <c r="DR540" s="71"/>
      <c r="DS540" s="71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  <c r="EO540" s="71"/>
      <c r="EP540" s="71"/>
      <c r="EQ540" s="71"/>
      <c r="ER540" s="71"/>
      <c r="ES540" s="71"/>
      <c r="ET540" s="71"/>
      <c r="EU540" s="71"/>
      <c r="EV540" s="71"/>
      <c r="EW540" s="71"/>
      <c r="EX540" s="71"/>
      <c r="EY540" s="71"/>
      <c r="EZ540" s="71"/>
      <c r="FA540" s="71"/>
      <c r="FB540" s="71"/>
      <c r="FC540" s="71"/>
      <c r="FD540" s="71"/>
      <c r="FE540" s="71"/>
      <c r="FF540" s="71"/>
      <c r="FG540" s="71"/>
      <c r="FH540" s="71"/>
      <c r="FI540" s="71"/>
      <c r="FJ540" s="71"/>
      <c r="FK540" s="71"/>
      <c r="FL540" s="71"/>
      <c r="FM540" s="71"/>
      <c r="FN540" s="71"/>
      <c r="FO540" s="71"/>
      <c r="FP540" s="71"/>
      <c r="FQ540" s="71"/>
      <c r="FR540" s="71"/>
      <c r="FS540" s="71"/>
      <c r="FT540" s="71"/>
      <c r="FU540" s="71"/>
      <c r="FV540" s="71"/>
      <c r="FW540" s="71"/>
      <c r="FX540" s="71"/>
      <c r="FY540" s="71"/>
      <c r="FZ540" s="71"/>
      <c r="GA540" s="71"/>
      <c r="GB540" s="71"/>
      <c r="GC540" s="71"/>
      <c r="GD540" s="71"/>
      <c r="GE540" s="71"/>
      <c r="GF540" s="71"/>
      <c r="GG540" s="71"/>
      <c r="GH540" s="71"/>
      <c r="GI540" s="71"/>
      <c r="GJ540" s="71"/>
      <c r="GK540" s="71"/>
      <c r="GL540" s="71"/>
      <c r="GM540" s="71"/>
      <c r="GN540" s="71"/>
      <c r="GO540" s="71"/>
      <c r="GP540" s="71"/>
      <c r="GQ540" s="71"/>
      <c r="GR540" s="71"/>
      <c r="GS540" s="71"/>
      <c r="GT540" s="71"/>
      <c r="GU540" s="71"/>
      <c r="GV540" s="71"/>
      <c r="GW540" s="71"/>
      <c r="GX540" s="71"/>
      <c r="GY540" s="71"/>
      <c r="GZ540" s="71"/>
      <c r="HA540" s="71"/>
      <c r="HB540" s="71"/>
      <c r="HC540" s="71"/>
      <c r="HD540" s="71"/>
      <c r="HE540" s="71"/>
      <c r="HF540" s="71"/>
      <c r="HG540" s="71"/>
      <c r="HH540" s="71"/>
      <c r="HI540" s="71"/>
      <c r="HJ540" s="71"/>
      <c r="HK540" s="71"/>
      <c r="HL540" s="71"/>
      <c r="HM540" s="71"/>
      <c r="HN540" s="71"/>
      <c r="HO540" s="71"/>
      <c r="HP540" s="71"/>
      <c r="HQ540" s="71"/>
      <c r="HR540" s="71"/>
      <c r="HS540" s="71"/>
      <c r="HT540" s="71"/>
      <c r="HU540" s="71"/>
      <c r="HV540" s="71"/>
      <c r="HW540" s="71"/>
      <c r="HX540" s="71"/>
      <c r="HY540" s="71"/>
      <c r="HZ540" s="71"/>
      <c r="IA540" s="71"/>
      <c r="IB540" s="71"/>
      <c r="IC540" s="71"/>
      <c r="ID540" s="71"/>
      <c r="IE540" s="71"/>
      <c r="IF540" s="71"/>
      <c r="IG540" s="71"/>
      <c r="IH540" s="71"/>
      <c r="II540" s="71"/>
      <c r="IJ540" s="71"/>
      <c r="IK540" s="71"/>
      <c r="IL540" s="71"/>
      <c r="IM540" s="71"/>
      <c r="IN540" s="71"/>
      <c r="IO540" s="71"/>
      <c r="IP540" s="71"/>
      <c r="IQ540" s="71"/>
      <c r="IR540" s="71"/>
      <c r="IS540" s="71"/>
      <c r="IT540" s="71"/>
      <c r="IU540" s="71"/>
      <c r="IV540" s="71"/>
      <c r="IW540" s="71"/>
      <c r="IX540" s="71"/>
      <c r="IY540" s="71"/>
      <c r="IZ540" s="71"/>
      <c r="JA540" s="71"/>
      <c r="JB540" s="71"/>
      <c r="JC540" s="71"/>
      <c r="JD540" s="71"/>
      <c r="JE540" s="71"/>
      <c r="JF540" s="71"/>
      <c r="JG540" s="71"/>
      <c r="JH540" s="71"/>
      <c r="JI540" s="71"/>
      <c r="JJ540" s="71"/>
      <c r="JK540" s="71"/>
      <c r="JL540" s="71"/>
      <c r="JM540" s="71"/>
    </row>
    <row r="541" spans="1:273" s="44" customFormat="1" ht="22.5" customHeight="1" x14ac:dyDescent="0.25">
      <c r="A541" s="26">
        <v>535</v>
      </c>
      <c r="B541" s="40" t="s">
        <v>777</v>
      </c>
      <c r="C541" s="26" t="s">
        <v>917</v>
      </c>
      <c r="D541" s="40" t="s">
        <v>761</v>
      </c>
      <c r="E541" s="40" t="s">
        <v>195</v>
      </c>
      <c r="F541" s="45" t="s">
        <v>921</v>
      </c>
      <c r="G541" s="18">
        <v>16000</v>
      </c>
      <c r="H541" s="57">
        <v>0</v>
      </c>
      <c r="I541" s="11">
        <v>25</v>
      </c>
      <c r="J541" s="52">
        <v>459.2</v>
      </c>
      <c r="K541" s="30">
        <f t="shared" si="68"/>
        <v>1136</v>
      </c>
      <c r="L541" s="19">
        <f t="shared" si="69"/>
        <v>176.00000000000003</v>
      </c>
      <c r="M541" s="36">
        <v>486.4</v>
      </c>
      <c r="N541" s="18">
        <f t="shared" si="70"/>
        <v>1134.4000000000001</v>
      </c>
      <c r="O541" s="18"/>
      <c r="P541" s="18">
        <f t="shared" si="71"/>
        <v>945.59999999999991</v>
      </c>
      <c r="Q541" s="11">
        <f t="shared" si="72"/>
        <v>970.59999999999991</v>
      </c>
      <c r="R541" s="18">
        <f t="shared" si="73"/>
        <v>2446.4</v>
      </c>
      <c r="S541" s="109">
        <f t="shared" si="67"/>
        <v>15029.4</v>
      </c>
      <c r="T541" s="20" t="s">
        <v>45</v>
      </c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  <c r="BA541" s="71"/>
      <c r="BB541" s="71"/>
      <c r="BC541" s="71"/>
      <c r="BD541" s="71"/>
      <c r="BE541" s="71"/>
      <c r="BF541" s="71"/>
      <c r="BG541" s="71"/>
      <c r="BH541" s="71"/>
      <c r="BI541" s="71"/>
      <c r="BJ541" s="71"/>
      <c r="BK541" s="71"/>
      <c r="BL541" s="71"/>
      <c r="BM541" s="71"/>
      <c r="BN541" s="71"/>
      <c r="BO541" s="71"/>
      <c r="BP541" s="71"/>
      <c r="BQ541" s="71"/>
      <c r="BR541" s="71"/>
      <c r="BS541" s="71"/>
      <c r="BT541" s="71"/>
      <c r="BU541" s="71"/>
      <c r="BV541" s="71"/>
      <c r="BW541" s="71"/>
      <c r="BX541" s="71"/>
      <c r="BY541" s="71"/>
      <c r="BZ541" s="71"/>
      <c r="CA541" s="71"/>
      <c r="CB541" s="71"/>
      <c r="CC541" s="71"/>
      <c r="CD541" s="71"/>
      <c r="CE541" s="71"/>
      <c r="CF541" s="71"/>
      <c r="CG541" s="71"/>
      <c r="CH541" s="71"/>
      <c r="CI541" s="71"/>
      <c r="CJ541" s="71"/>
      <c r="CK541" s="71"/>
      <c r="CL541" s="71"/>
      <c r="CM541" s="71"/>
      <c r="CN541" s="71"/>
      <c r="CO541" s="71"/>
      <c r="CP541" s="71"/>
      <c r="CQ541" s="71"/>
      <c r="CR541" s="71"/>
      <c r="CS541" s="71"/>
      <c r="CT541" s="71"/>
      <c r="CU541" s="71"/>
      <c r="CV541" s="71"/>
      <c r="CW541" s="71"/>
      <c r="CX541" s="71"/>
      <c r="CY541" s="71"/>
      <c r="CZ541" s="71"/>
      <c r="DA541" s="71"/>
      <c r="DB541" s="71"/>
      <c r="DC541" s="71"/>
      <c r="DD541" s="71"/>
      <c r="DE541" s="71"/>
      <c r="DF541" s="71"/>
      <c r="DG541" s="71"/>
      <c r="DH541" s="71"/>
      <c r="DI541" s="71"/>
      <c r="DJ541" s="71"/>
      <c r="DK541" s="71"/>
      <c r="DL541" s="71"/>
      <c r="DM541" s="71"/>
      <c r="DN541" s="71"/>
      <c r="DO541" s="71"/>
      <c r="DP541" s="71"/>
      <c r="DQ541" s="71"/>
      <c r="DR541" s="71"/>
      <c r="DS541" s="71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  <c r="IJ541" s="71"/>
      <c r="IK541" s="71"/>
      <c r="IL541" s="71"/>
      <c r="IM541" s="71"/>
      <c r="IN541" s="71"/>
      <c r="IO541" s="71"/>
      <c r="IP541" s="71"/>
      <c r="IQ541" s="71"/>
      <c r="IR541" s="71"/>
      <c r="IS541" s="71"/>
      <c r="IT541" s="71"/>
      <c r="IU541" s="71"/>
      <c r="IV541" s="71"/>
      <c r="IW541" s="71"/>
      <c r="IX541" s="71"/>
      <c r="IY541" s="71"/>
      <c r="IZ541" s="71"/>
      <c r="JA541" s="71"/>
      <c r="JB541" s="71"/>
      <c r="JC541" s="71"/>
      <c r="JD541" s="71"/>
      <c r="JE541" s="71"/>
      <c r="JF541" s="71"/>
      <c r="JG541" s="71"/>
      <c r="JH541" s="71"/>
      <c r="JI541" s="71"/>
      <c r="JJ541" s="71"/>
      <c r="JK541" s="71"/>
      <c r="JL541" s="71"/>
      <c r="JM541" s="71"/>
    </row>
    <row r="542" spans="1:273" s="63" customFormat="1" ht="22.5" customHeight="1" x14ac:dyDescent="0.25">
      <c r="A542" s="26">
        <v>536</v>
      </c>
      <c r="B542" s="40" t="s">
        <v>598</v>
      </c>
      <c r="C542" s="26" t="s">
        <v>917</v>
      </c>
      <c r="D542" s="40" t="s">
        <v>271</v>
      </c>
      <c r="E542" s="40" t="s">
        <v>845</v>
      </c>
      <c r="F542" s="45" t="s">
        <v>926</v>
      </c>
      <c r="G542" s="11">
        <v>85000</v>
      </c>
      <c r="H542" s="42">
        <v>8148.13</v>
      </c>
      <c r="I542" s="11">
        <v>25</v>
      </c>
      <c r="J542" s="43">
        <v>2439.5</v>
      </c>
      <c r="K542" s="29">
        <f t="shared" si="68"/>
        <v>6034.9999999999991</v>
      </c>
      <c r="L542" s="19">
        <f t="shared" si="69"/>
        <v>935.00000000000011</v>
      </c>
      <c r="M542" s="35">
        <v>2584</v>
      </c>
      <c r="N542" s="11">
        <f t="shared" si="70"/>
        <v>6026.5</v>
      </c>
      <c r="O542" s="11"/>
      <c r="P542" s="11">
        <f t="shared" si="71"/>
        <v>5023.5</v>
      </c>
      <c r="Q542" s="11">
        <f t="shared" si="72"/>
        <v>13196.630000000001</v>
      </c>
      <c r="R542" s="11">
        <f t="shared" si="73"/>
        <v>12996.5</v>
      </c>
      <c r="S542" s="107">
        <f t="shared" si="67"/>
        <v>71803.37</v>
      </c>
      <c r="T542" s="20" t="s">
        <v>45</v>
      </c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  <c r="BP542" s="101"/>
      <c r="BQ542" s="101"/>
      <c r="BR542" s="101"/>
      <c r="BS542" s="101"/>
      <c r="BT542" s="101"/>
      <c r="BU542" s="101"/>
      <c r="BV542" s="101"/>
      <c r="BW542" s="101"/>
      <c r="BX542" s="101"/>
      <c r="BY542" s="101"/>
      <c r="BZ542" s="101"/>
      <c r="CA542" s="101"/>
      <c r="CB542" s="101"/>
      <c r="CC542" s="101"/>
      <c r="CD542" s="101"/>
      <c r="CE542" s="101"/>
      <c r="CF542" s="101"/>
      <c r="CG542" s="101"/>
      <c r="CH542" s="101"/>
      <c r="CI542" s="101"/>
      <c r="CJ542" s="101"/>
      <c r="CK542" s="101"/>
      <c r="CL542" s="101"/>
      <c r="CM542" s="101"/>
      <c r="CN542" s="101"/>
      <c r="CO542" s="101"/>
      <c r="CP542" s="101"/>
      <c r="CQ542" s="101"/>
      <c r="CR542" s="101"/>
      <c r="CS542" s="101"/>
      <c r="CT542" s="101"/>
      <c r="CU542" s="101"/>
      <c r="CV542" s="101"/>
      <c r="CW542" s="101"/>
      <c r="CX542" s="101"/>
      <c r="CY542" s="101"/>
      <c r="CZ542" s="101"/>
      <c r="DA542" s="101"/>
      <c r="DB542" s="101"/>
      <c r="DC542" s="101"/>
      <c r="DD542" s="101"/>
      <c r="DE542" s="101"/>
      <c r="DF542" s="101"/>
      <c r="DG542" s="101"/>
      <c r="DH542" s="101"/>
      <c r="DI542" s="101"/>
      <c r="DJ542" s="101"/>
      <c r="DK542" s="101"/>
      <c r="DL542" s="101"/>
      <c r="DM542" s="101"/>
      <c r="DN542" s="101"/>
      <c r="DO542" s="101"/>
      <c r="DP542" s="101"/>
      <c r="DQ542" s="101"/>
      <c r="DR542" s="101"/>
      <c r="DS542" s="101"/>
      <c r="DT542" s="101"/>
      <c r="DU542" s="101"/>
      <c r="DV542" s="101"/>
      <c r="DW542" s="101"/>
      <c r="DX542" s="101"/>
      <c r="DY542" s="101"/>
      <c r="DZ542" s="101"/>
      <c r="EA542" s="101"/>
      <c r="EB542" s="101"/>
      <c r="EC542" s="101"/>
      <c r="ED542" s="101"/>
      <c r="EE542" s="101"/>
      <c r="EF542" s="101"/>
      <c r="EG542" s="101"/>
      <c r="EH542" s="101"/>
      <c r="EI542" s="101"/>
      <c r="EJ542" s="101"/>
      <c r="EK542" s="101"/>
      <c r="EL542" s="101"/>
      <c r="EM542" s="101"/>
      <c r="EN542" s="101"/>
      <c r="EO542" s="101"/>
      <c r="EP542" s="101"/>
      <c r="EQ542" s="101"/>
      <c r="ER542" s="101"/>
      <c r="ES542" s="101"/>
      <c r="ET542" s="101"/>
      <c r="EU542" s="101"/>
      <c r="EV542" s="101"/>
      <c r="EW542" s="101"/>
      <c r="EX542" s="101"/>
      <c r="EY542" s="101"/>
      <c r="EZ542" s="101"/>
      <c r="FA542" s="101"/>
      <c r="FB542" s="101"/>
      <c r="FC542" s="101"/>
      <c r="FD542" s="101"/>
      <c r="FE542" s="101"/>
      <c r="FF542" s="101"/>
      <c r="FG542" s="101"/>
      <c r="FH542" s="101"/>
      <c r="FI542" s="101"/>
      <c r="FJ542" s="101"/>
      <c r="FK542" s="101"/>
      <c r="FL542" s="101"/>
      <c r="FM542" s="101"/>
      <c r="FN542" s="101"/>
      <c r="FO542" s="101"/>
      <c r="FP542" s="101"/>
      <c r="FQ542" s="101"/>
      <c r="FR542" s="101"/>
      <c r="FS542" s="101"/>
      <c r="FT542" s="101"/>
      <c r="FU542" s="101"/>
      <c r="FV542" s="101"/>
      <c r="FW542" s="101"/>
      <c r="FX542" s="101"/>
      <c r="FY542" s="101"/>
      <c r="FZ542" s="101"/>
      <c r="GA542" s="101"/>
      <c r="GB542" s="101"/>
      <c r="GC542" s="101"/>
      <c r="GD542" s="101"/>
      <c r="GE542" s="101"/>
      <c r="GF542" s="101"/>
      <c r="GG542" s="101"/>
      <c r="GH542" s="101"/>
      <c r="GI542" s="101"/>
      <c r="GJ542" s="101"/>
      <c r="GK542" s="101"/>
      <c r="GL542" s="101"/>
      <c r="GM542" s="101"/>
      <c r="GN542" s="101"/>
      <c r="GO542" s="101"/>
      <c r="GP542" s="101"/>
      <c r="GQ542" s="101"/>
      <c r="GR542" s="101"/>
      <c r="GS542" s="101"/>
      <c r="GT542" s="101"/>
      <c r="GU542" s="101"/>
      <c r="GV542" s="101"/>
      <c r="GW542" s="101"/>
      <c r="GX542" s="101"/>
      <c r="GY542" s="101"/>
      <c r="GZ542" s="101"/>
      <c r="HA542" s="101"/>
      <c r="HB542" s="101"/>
      <c r="HC542" s="101"/>
      <c r="HD542" s="101"/>
      <c r="HE542" s="101"/>
      <c r="HF542" s="101"/>
      <c r="HG542" s="101"/>
      <c r="HH542" s="101"/>
      <c r="HI542" s="101"/>
      <c r="HJ542" s="101"/>
      <c r="HK542" s="101"/>
      <c r="HL542" s="101"/>
      <c r="HM542" s="101"/>
      <c r="HN542" s="101"/>
      <c r="HO542" s="101"/>
      <c r="HP542" s="101"/>
      <c r="HQ542" s="101"/>
      <c r="HR542" s="101"/>
      <c r="HS542" s="101"/>
      <c r="HT542" s="101"/>
      <c r="HU542" s="101"/>
      <c r="HV542" s="101"/>
      <c r="HW542" s="101"/>
      <c r="HX542" s="101"/>
      <c r="HY542" s="101"/>
      <c r="HZ542" s="101"/>
      <c r="IA542" s="101"/>
      <c r="IB542" s="101"/>
      <c r="IC542" s="101"/>
      <c r="ID542" s="101"/>
      <c r="IE542" s="101"/>
      <c r="IF542" s="101"/>
      <c r="IG542" s="101"/>
      <c r="IH542" s="101"/>
      <c r="II542" s="101"/>
      <c r="IJ542" s="101"/>
      <c r="IK542" s="101"/>
      <c r="IL542" s="101"/>
      <c r="IM542" s="101"/>
      <c r="IN542" s="101"/>
      <c r="IO542" s="101"/>
      <c r="IP542" s="101"/>
      <c r="IQ542" s="101"/>
      <c r="IR542" s="101"/>
      <c r="IS542" s="101"/>
      <c r="IT542" s="101"/>
      <c r="IU542" s="101"/>
      <c r="IV542" s="101"/>
      <c r="IW542" s="101"/>
      <c r="IX542" s="101"/>
      <c r="IY542" s="101"/>
      <c r="IZ542" s="101"/>
      <c r="JA542" s="101"/>
      <c r="JB542" s="101"/>
      <c r="JC542" s="101"/>
      <c r="JD542" s="101"/>
      <c r="JE542" s="101"/>
      <c r="JF542" s="101"/>
      <c r="JG542" s="101"/>
      <c r="JH542" s="101"/>
      <c r="JI542" s="101"/>
      <c r="JJ542" s="101"/>
      <c r="JK542" s="101"/>
      <c r="JL542" s="101"/>
      <c r="JM542" s="101"/>
    </row>
    <row r="543" spans="1:273" s="44" customFormat="1" ht="22.5" customHeight="1" x14ac:dyDescent="0.25">
      <c r="A543" s="26">
        <v>537</v>
      </c>
      <c r="B543" s="40" t="s">
        <v>722</v>
      </c>
      <c r="C543" s="26" t="s">
        <v>917</v>
      </c>
      <c r="D543" s="40" t="s">
        <v>271</v>
      </c>
      <c r="E543" s="40" t="s">
        <v>848</v>
      </c>
      <c r="F543" s="45" t="s">
        <v>926</v>
      </c>
      <c r="G543" s="11">
        <v>75000</v>
      </c>
      <c r="H543" s="42">
        <v>6309.38</v>
      </c>
      <c r="I543" s="11">
        <v>25</v>
      </c>
      <c r="J543" s="43">
        <v>2152.5</v>
      </c>
      <c r="K543" s="29">
        <f t="shared" si="68"/>
        <v>5324.9999999999991</v>
      </c>
      <c r="L543" s="19">
        <f t="shared" si="69"/>
        <v>825.00000000000011</v>
      </c>
      <c r="M543" s="35">
        <v>2280</v>
      </c>
      <c r="N543" s="11">
        <f t="shared" si="70"/>
        <v>5317.5</v>
      </c>
      <c r="O543" s="11"/>
      <c r="P543" s="11">
        <f t="shared" si="71"/>
        <v>4432.5</v>
      </c>
      <c r="Q543" s="11">
        <f t="shared" si="72"/>
        <v>10766.880000000001</v>
      </c>
      <c r="R543" s="11">
        <f t="shared" si="73"/>
        <v>11467.5</v>
      </c>
      <c r="S543" s="107">
        <f t="shared" si="67"/>
        <v>64233.119999999995</v>
      </c>
      <c r="T543" s="20" t="s">
        <v>45</v>
      </c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71"/>
      <c r="BB543" s="71"/>
      <c r="BC543" s="71"/>
      <c r="BD543" s="71"/>
      <c r="BE543" s="71"/>
      <c r="BF543" s="71"/>
      <c r="BG543" s="71"/>
      <c r="BH543" s="71"/>
      <c r="BI543" s="71"/>
      <c r="BJ543" s="71"/>
      <c r="BK543" s="71"/>
      <c r="BL543" s="71"/>
      <c r="BM543" s="71"/>
      <c r="BN543" s="71"/>
      <c r="BO543" s="71"/>
      <c r="BP543" s="71"/>
      <c r="BQ543" s="71"/>
      <c r="BR543" s="71"/>
      <c r="BS543" s="71"/>
      <c r="BT543" s="71"/>
      <c r="BU543" s="71"/>
      <c r="BV543" s="71"/>
      <c r="BW543" s="71"/>
      <c r="BX543" s="71"/>
      <c r="BY543" s="71"/>
      <c r="BZ543" s="71"/>
      <c r="CA543" s="71"/>
      <c r="CB543" s="71"/>
      <c r="CC543" s="71"/>
      <c r="CD543" s="71"/>
      <c r="CE543" s="71"/>
      <c r="CF543" s="71"/>
      <c r="CG543" s="71"/>
      <c r="CH543" s="71"/>
      <c r="CI543" s="71"/>
      <c r="CJ543" s="71"/>
      <c r="CK543" s="71"/>
      <c r="CL543" s="71"/>
      <c r="CM543" s="71"/>
      <c r="CN543" s="71"/>
      <c r="CO543" s="71"/>
      <c r="CP543" s="71"/>
      <c r="CQ543" s="71"/>
      <c r="CR543" s="71"/>
      <c r="CS543" s="71"/>
      <c r="CT543" s="71"/>
      <c r="CU543" s="71"/>
      <c r="CV543" s="71"/>
      <c r="CW543" s="71"/>
      <c r="CX543" s="71"/>
      <c r="CY543" s="71"/>
      <c r="CZ543" s="71"/>
      <c r="DA543" s="71"/>
      <c r="DB543" s="71"/>
      <c r="DC543" s="71"/>
      <c r="DD543" s="71"/>
      <c r="DE543" s="71"/>
      <c r="DF543" s="71"/>
      <c r="DG543" s="71"/>
      <c r="DH543" s="71"/>
      <c r="DI543" s="71"/>
      <c r="DJ543" s="71"/>
      <c r="DK543" s="71"/>
      <c r="DL543" s="71"/>
      <c r="DM543" s="71"/>
      <c r="DN543" s="71"/>
      <c r="DO543" s="71"/>
      <c r="DP543" s="71"/>
      <c r="DQ543" s="71"/>
      <c r="DR543" s="71"/>
      <c r="DS543" s="71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1"/>
      <c r="FB543" s="71"/>
      <c r="FC543" s="71"/>
      <c r="FD543" s="71"/>
      <c r="FE543" s="71"/>
      <c r="FF543" s="71"/>
      <c r="FG543" s="71"/>
      <c r="FH543" s="71"/>
      <c r="FI543" s="71"/>
      <c r="FJ543" s="71"/>
      <c r="FK543" s="71"/>
      <c r="FL543" s="71"/>
      <c r="FM543" s="71"/>
      <c r="FN543" s="71"/>
      <c r="FO543" s="71"/>
      <c r="FP543" s="71"/>
      <c r="FQ543" s="71"/>
      <c r="FR543" s="71"/>
      <c r="FS543" s="71"/>
      <c r="FT543" s="71"/>
      <c r="FU543" s="71"/>
      <c r="FV543" s="71"/>
      <c r="FW543" s="71"/>
      <c r="FX543" s="71"/>
      <c r="FY543" s="71"/>
      <c r="FZ543" s="71"/>
      <c r="GA543" s="71"/>
      <c r="GB543" s="71"/>
      <c r="GC543" s="71"/>
      <c r="GD543" s="71"/>
      <c r="GE543" s="71"/>
      <c r="GF543" s="71"/>
      <c r="GG543" s="71"/>
      <c r="GH543" s="71"/>
      <c r="GI543" s="71"/>
      <c r="GJ543" s="71"/>
      <c r="GK543" s="71"/>
      <c r="GL543" s="71"/>
      <c r="GM543" s="71"/>
      <c r="GN543" s="71"/>
      <c r="GO543" s="71"/>
      <c r="GP543" s="71"/>
      <c r="GQ543" s="71"/>
      <c r="GR543" s="71"/>
      <c r="GS543" s="71"/>
      <c r="GT543" s="71"/>
      <c r="GU543" s="71"/>
      <c r="GV543" s="71"/>
      <c r="GW543" s="71"/>
      <c r="GX543" s="71"/>
      <c r="GY543" s="71"/>
      <c r="GZ543" s="71"/>
      <c r="HA543" s="71"/>
      <c r="HB543" s="71"/>
      <c r="HC543" s="71"/>
      <c r="HD543" s="71"/>
      <c r="HE543" s="71"/>
      <c r="HF543" s="71"/>
      <c r="HG543" s="71"/>
      <c r="HH543" s="71"/>
      <c r="HI543" s="71"/>
      <c r="HJ543" s="71"/>
      <c r="HK543" s="71"/>
      <c r="HL543" s="71"/>
      <c r="HM543" s="71"/>
      <c r="HN543" s="71"/>
      <c r="HO543" s="71"/>
      <c r="HP543" s="71"/>
      <c r="HQ543" s="71"/>
      <c r="HR543" s="71"/>
      <c r="HS543" s="71"/>
      <c r="HT543" s="71"/>
      <c r="HU543" s="71"/>
      <c r="HV543" s="71"/>
      <c r="HW543" s="71"/>
      <c r="HX543" s="71"/>
      <c r="HY543" s="71"/>
      <c r="HZ543" s="71"/>
      <c r="IA543" s="71"/>
      <c r="IB543" s="71"/>
      <c r="IC543" s="71"/>
      <c r="ID543" s="71"/>
      <c r="IE543" s="71"/>
      <c r="IF543" s="71"/>
      <c r="IG543" s="71"/>
      <c r="IH543" s="71"/>
      <c r="II543" s="71"/>
      <c r="IJ543" s="71"/>
      <c r="IK543" s="71"/>
      <c r="IL543" s="71"/>
      <c r="IM543" s="71"/>
      <c r="IN543" s="71"/>
      <c r="IO543" s="71"/>
      <c r="IP543" s="71"/>
      <c r="IQ543" s="71"/>
      <c r="IR543" s="71"/>
      <c r="IS543" s="71"/>
      <c r="IT543" s="71"/>
      <c r="IU543" s="71"/>
      <c r="IV543" s="71"/>
      <c r="IW543" s="71"/>
      <c r="IX543" s="71"/>
      <c r="IY543" s="71"/>
      <c r="IZ543" s="71"/>
      <c r="JA543" s="71"/>
      <c r="JB543" s="71"/>
      <c r="JC543" s="71"/>
      <c r="JD543" s="71"/>
      <c r="JE543" s="71"/>
      <c r="JF543" s="71"/>
      <c r="JG543" s="71"/>
      <c r="JH543" s="71"/>
      <c r="JI543" s="71"/>
      <c r="JJ543" s="71"/>
      <c r="JK543" s="71"/>
      <c r="JL543" s="71"/>
      <c r="JM543" s="71"/>
    </row>
    <row r="544" spans="1:273" s="44" customFormat="1" ht="22.5" customHeight="1" x14ac:dyDescent="0.25">
      <c r="A544" s="26">
        <v>538</v>
      </c>
      <c r="B544" s="40" t="s">
        <v>697</v>
      </c>
      <c r="C544" s="26" t="s">
        <v>918</v>
      </c>
      <c r="D544" s="40" t="s">
        <v>271</v>
      </c>
      <c r="E544" s="40" t="s">
        <v>151</v>
      </c>
      <c r="F544" s="45" t="s">
        <v>926</v>
      </c>
      <c r="G544" s="11">
        <v>70000</v>
      </c>
      <c r="H544" s="42">
        <v>5025.38</v>
      </c>
      <c r="I544" s="11">
        <v>25</v>
      </c>
      <c r="J544" s="43">
        <v>2009</v>
      </c>
      <c r="K544" s="29">
        <f t="shared" si="68"/>
        <v>4970</v>
      </c>
      <c r="L544" s="19">
        <f t="shared" si="69"/>
        <v>770.00000000000011</v>
      </c>
      <c r="M544" s="35">
        <v>2128</v>
      </c>
      <c r="N544" s="11">
        <f t="shared" si="70"/>
        <v>4963</v>
      </c>
      <c r="O544" s="11"/>
      <c r="P544" s="11">
        <f t="shared" si="71"/>
        <v>4137</v>
      </c>
      <c r="Q544" s="11">
        <f t="shared" si="72"/>
        <v>9187.380000000001</v>
      </c>
      <c r="R544" s="11">
        <f t="shared" si="73"/>
        <v>10703</v>
      </c>
      <c r="S544" s="107">
        <f t="shared" si="67"/>
        <v>60812.619999999995</v>
      </c>
      <c r="T544" s="20" t="s">
        <v>45</v>
      </c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71"/>
      <c r="BB544" s="71"/>
      <c r="BC544" s="71"/>
      <c r="BD544" s="71"/>
      <c r="BE544" s="71"/>
      <c r="BF544" s="71"/>
      <c r="BG544" s="71"/>
      <c r="BH544" s="71"/>
      <c r="BI544" s="71"/>
      <c r="BJ544" s="71"/>
      <c r="BK544" s="71"/>
      <c r="BL544" s="71"/>
      <c r="BM544" s="71"/>
      <c r="BN544" s="71"/>
      <c r="BO544" s="71"/>
      <c r="BP544" s="71"/>
      <c r="BQ544" s="71"/>
      <c r="BR544" s="71"/>
      <c r="BS544" s="71"/>
      <c r="BT544" s="71"/>
      <c r="BU544" s="71"/>
      <c r="BV544" s="71"/>
      <c r="BW544" s="71"/>
      <c r="BX544" s="71"/>
      <c r="BY544" s="71"/>
      <c r="BZ544" s="71"/>
      <c r="CA544" s="71"/>
      <c r="CB544" s="71"/>
      <c r="CC544" s="71"/>
      <c r="CD544" s="71"/>
      <c r="CE544" s="71"/>
      <c r="CF544" s="71"/>
      <c r="CG544" s="71"/>
      <c r="CH544" s="71"/>
      <c r="CI544" s="71"/>
      <c r="CJ544" s="71"/>
      <c r="CK544" s="71"/>
      <c r="CL544" s="71"/>
      <c r="CM544" s="71"/>
      <c r="CN544" s="71"/>
      <c r="CO544" s="71"/>
      <c r="CP544" s="71"/>
      <c r="CQ544" s="71"/>
      <c r="CR544" s="71"/>
      <c r="CS544" s="71"/>
      <c r="CT544" s="71"/>
      <c r="CU544" s="71"/>
      <c r="CV544" s="71"/>
      <c r="CW544" s="71"/>
      <c r="CX544" s="71"/>
      <c r="CY544" s="71"/>
      <c r="CZ544" s="71"/>
      <c r="DA544" s="71"/>
      <c r="DB544" s="71"/>
      <c r="DC544" s="71"/>
      <c r="DD544" s="71"/>
      <c r="DE544" s="71"/>
      <c r="DF544" s="71"/>
      <c r="DG544" s="71"/>
      <c r="DH544" s="71"/>
      <c r="DI544" s="71"/>
      <c r="DJ544" s="71"/>
      <c r="DK544" s="71"/>
      <c r="DL544" s="71"/>
      <c r="DM544" s="71"/>
      <c r="DN544" s="71"/>
      <c r="DO544" s="71"/>
      <c r="DP544" s="71"/>
      <c r="DQ544" s="71"/>
      <c r="DR544" s="71"/>
      <c r="DS544" s="71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  <c r="IJ544" s="71"/>
      <c r="IK544" s="71"/>
      <c r="IL544" s="71"/>
      <c r="IM544" s="71"/>
      <c r="IN544" s="71"/>
      <c r="IO544" s="71"/>
      <c r="IP544" s="71"/>
      <c r="IQ544" s="71"/>
      <c r="IR544" s="71"/>
      <c r="IS544" s="71"/>
      <c r="IT544" s="71"/>
      <c r="IU544" s="71"/>
      <c r="IV544" s="71"/>
      <c r="IW544" s="71"/>
      <c r="IX544" s="71"/>
      <c r="IY544" s="71"/>
      <c r="IZ544" s="71"/>
      <c r="JA544" s="71"/>
      <c r="JB544" s="71"/>
      <c r="JC544" s="71"/>
      <c r="JD544" s="71"/>
      <c r="JE544" s="71"/>
      <c r="JF544" s="71"/>
      <c r="JG544" s="71"/>
      <c r="JH544" s="71"/>
      <c r="JI544" s="71"/>
      <c r="JJ544" s="71"/>
      <c r="JK544" s="71"/>
      <c r="JL544" s="71"/>
      <c r="JM544" s="71"/>
    </row>
    <row r="545" spans="1:273" s="44" customFormat="1" ht="22.5" customHeight="1" x14ac:dyDescent="0.25">
      <c r="A545" s="26">
        <v>539</v>
      </c>
      <c r="B545" s="40" t="s">
        <v>712</v>
      </c>
      <c r="C545" s="26" t="s">
        <v>917</v>
      </c>
      <c r="D545" s="40" t="s">
        <v>271</v>
      </c>
      <c r="E545" s="40" t="s">
        <v>151</v>
      </c>
      <c r="F545" s="45" t="s">
        <v>926</v>
      </c>
      <c r="G545" s="11">
        <v>70000</v>
      </c>
      <c r="H545" s="42">
        <v>5368.48</v>
      </c>
      <c r="I545" s="11">
        <v>25</v>
      </c>
      <c r="J545" s="43">
        <v>2009</v>
      </c>
      <c r="K545" s="29">
        <f t="shared" si="68"/>
        <v>4970</v>
      </c>
      <c r="L545" s="19">
        <f t="shared" si="69"/>
        <v>770.00000000000011</v>
      </c>
      <c r="M545" s="35">
        <v>2128</v>
      </c>
      <c r="N545" s="11">
        <f t="shared" si="70"/>
        <v>4963</v>
      </c>
      <c r="O545" s="11"/>
      <c r="P545" s="11">
        <f t="shared" si="71"/>
        <v>4137</v>
      </c>
      <c r="Q545" s="11">
        <f t="shared" si="72"/>
        <v>9530.48</v>
      </c>
      <c r="R545" s="11">
        <f t="shared" si="73"/>
        <v>10703</v>
      </c>
      <c r="S545" s="107">
        <f t="shared" si="67"/>
        <v>60469.520000000004</v>
      </c>
      <c r="T545" s="20" t="s">
        <v>45</v>
      </c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  <c r="IJ545" s="71"/>
      <c r="IK545" s="71"/>
      <c r="IL545" s="71"/>
      <c r="IM545" s="71"/>
      <c r="IN545" s="71"/>
      <c r="IO545" s="71"/>
      <c r="IP545" s="71"/>
      <c r="IQ545" s="71"/>
      <c r="IR545" s="71"/>
      <c r="IS545" s="71"/>
      <c r="IT545" s="71"/>
      <c r="IU545" s="71"/>
      <c r="IV545" s="71"/>
      <c r="IW545" s="71"/>
      <c r="IX545" s="71"/>
      <c r="IY545" s="71"/>
      <c r="IZ545" s="71"/>
      <c r="JA545" s="71"/>
      <c r="JB545" s="71"/>
      <c r="JC545" s="71"/>
      <c r="JD545" s="71"/>
      <c r="JE545" s="71"/>
      <c r="JF545" s="71"/>
      <c r="JG545" s="71"/>
      <c r="JH545" s="71"/>
      <c r="JI545" s="71"/>
      <c r="JJ545" s="71"/>
      <c r="JK545" s="71"/>
      <c r="JL545" s="71"/>
      <c r="JM545" s="71"/>
    </row>
    <row r="546" spans="1:273" s="44" customFormat="1" ht="22.5" customHeight="1" x14ac:dyDescent="0.25">
      <c r="A546" s="26">
        <v>540</v>
      </c>
      <c r="B546" s="40" t="s">
        <v>714</v>
      </c>
      <c r="C546" s="26" t="s">
        <v>917</v>
      </c>
      <c r="D546" s="40" t="s">
        <v>271</v>
      </c>
      <c r="E546" s="40" t="s">
        <v>151</v>
      </c>
      <c r="F546" s="45" t="s">
        <v>926</v>
      </c>
      <c r="G546" s="11">
        <v>70000</v>
      </c>
      <c r="H546" s="42">
        <v>5368.48</v>
      </c>
      <c r="I546" s="11">
        <v>25</v>
      </c>
      <c r="J546" s="43">
        <v>2009</v>
      </c>
      <c r="K546" s="29">
        <f t="shared" si="68"/>
        <v>4970</v>
      </c>
      <c r="L546" s="19">
        <f t="shared" si="69"/>
        <v>770.00000000000011</v>
      </c>
      <c r="M546" s="35">
        <v>2128</v>
      </c>
      <c r="N546" s="11">
        <f t="shared" si="70"/>
        <v>4963</v>
      </c>
      <c r="O546" s="11"/>
      <c r="P546" s="11">
        <f t="shared" si="71"/>
        <v>4137</v>
      </c>
      <c r="Q546" s="11">
        <f t="shared" si="72"/>
        <v>9530.48</v>
      </c>
      <c r="R546" s="11">
        <f t="shared" si="73"/>
        <v>10703</v>
      </c>
      <c r="S546" s="107">
        <f t="shared" si="67"/>
        <v>60469.520000000004</v>
      </c>
      <c r="T546" s="20" t="s">
        <v>45</v>
      </c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71"/>
      <c r="BB546" s="71"/>
      <c r="BC546" s="71"/>
      <c r="BD546" s="71"/>
      <c r="BE546" s="71"/>
      <c r="BF546" s="71"/>
      <c r="BG546" s="71"/>
      <c r="BH546" s="71"/>
      <c r="BI546" s="71"/>
      <c r="BJ546" s="71"/>
      <c r="BK546" s="71"/>
      <c r="BL546" s="71"/>
      <c r="BM546" s="71"/>
      <c r="BN546" s="71"/>
      <c r="BO546" s="71"/>
      <c r="BP546" s="71"/>
      <c r="BQ546" s="71"/>
      <c r="BR546" s="71"/>
      <c r="BS546" s="71"/>
      <c r="BT546" s="71"/>
      <c r="BU546" s="71"/>
      <c r="BV546" s="71"/>
      <c r="BW546" s="71"/>
      <c r="BX546" s="71"/>
      <c r="BY546" s="71"/>
      <c r="BZ546" s="71"/>
      <c r="CA546" s="71"/>
      <c r="CB546" s="71"/>
      <c r="CC546" s="71"/>
      <c r="CD546" s="71"/>
      <c r="CE546" s="71"/>
      <c r="CF546" s="71"/>
      <c r="CG546" s="71"/>
      <c r="CH546" s="71"/>
      <c r="CI546" s="71"/>
      <c r="CJ546" s="71"/>
      <c r="CK546" s="71"/>
      <c r="CL546" s="71"/>
      <c r="CM546" s="71"/>
      <c r="CN546" s="71"/>
      <c r="CO546" s="71"/>
      <c r="CP546" s="71"/>
      <c r="CQ546" s="71"/>
      <c r="CR546" s="71"/>
      <c r="CS546" s="71"/>
      <c r="CT546" s="71"/>
      <c r="CU546" s="71"/>
      <c r="CV546" s="71"/>
      <c r="CW546" s="71"/>
      <c r="CX546" s="71"/>
      <c r="CY546" s="71"/>
      <c r="CZ546" s="71"/>
      <c r="DA546" s="71"/>
      <c r="DB546" s="71"/>
      <c r="DC546" s="71"/>
      <c r="DD546" s="71"/>
      <c r="DE546" s="71"/>
      <c r="DF546" s="71"/>
      <c r="DG546" s="71"/>
      <c r="DH546" s="71"/>
      <c r="DI546" s="71"/>
      <c r="DJ546" s="71"/>
      <c r="DK546" s="71"/>
      <c r="DL546" s="71"/>
      <c r="DM546" s="71"/>
      <c r="DN546" s="71"/>
      <c r="DO546" s="71"/>
      <c r="DP546" s="71"/>
      <c r="DQ546" s="71"/>
      <c r="DR546" s="71"/>
      <c r="DS546" s="71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  <c r="IJ546" s="71"/>
      <c r="IK546" s="71"/>
      <c r="IL546" s="71"/>
      <c r="IM546" s="71"/>
      <c r="IN546" s="71"/>
      <c r="IO546" s="71"/>
      <c r="IP546" s="71"/>
      <c r="IQ546" s="71"/>
      <c r="IR546" s="71"/>
      <c r="IS546" s="71"/>
      <c r="IT546" s="71"/>
      <c r="IU546" s="71"/>
      <c r="IV546" s="71"/>
      <c r="IW546" s="71"/>
      <c r="IX546" s="71"/>
      <c r="IY546" s="71"/>
      <c r="IZ546" s="71"/>
      <c r="JA546" s="71"/>
      <c r="JB546" s="71"/>
      <c r="JC546" s="71"/>
      <c r="JD546" s="71"/>
      <c r="JE546" s="71"/>
      <c r="JF546" s="71"/>
      <c r="JG546" s="71"/>
      <c r="JH546" s="71"/>
      <c r="JI546" s="71"/>
      <c r="JJ546" s="71"/>
      <c r="JK546" s="71"/>
      <c r="JL546" s="71"/>
      <c r="JM546" s="71"/>
    </row>
    <row r="547" spans="1:273" s="44" customFormat="1" ht="22.5" customHeight="1" x14ac:dyDescent="0.25">
      <c r="A547" s="26">
        <v>541</v>
      </c>
      <c r="B547" s="40" t="s">
        <v>716</v>
      </c>
      <c r="C547" s="26" t="s">
        <v>918</v>
      </c>
      <c r="D547" s="40" t="s">
        <v>271</v>
      </c>
      <c r="E547" s="40" t="s">
        <v>151</v>
      </c>
      <c r="F547" s="45" t="s">
        <v>926</v>
      </c>
      <c r="G547" s="11">
        <v>70000</v>
      </c>
      <c r="H547" s="42">
        <v>5368.48</v>
      </c>
      <c r="I547" s="11">
        <v>25</v>
      </c>
      <c r="J547" s="43">
        <v>2009</v>
      </c>
      <c r="K547" s="29">
        <f t="shared" si="68"/>
        <v>4970</v>
      </c>
      <c r="L547" s="19">
        <f t="shared" si="69"/>
        <v>770.00000000000011</v>
      </c>
      <c r="M547" s="35">
        <v>2128</v>
      </c>
      <c r="N547" s="11">
        <f t="shared" si="70"/>
        <v>4963</v>
      </c>
      <c r="O547" s="11"/>
      <c r="P547" s="11">
        <f t="shared" si="71"/>
        <v>4137</v>
      </c>
      <c r="Q547" s="11">
        <f t="shared" si="72"/>
        <v>9530.48</v>
      </c>
      <c r="R547" s="11">
        <f t="shared" si="73"/>
        <v>10703</v>
      </c>
      <c r="S547" s="107">
        <f t="shared" si="67"/>
        <v>60469.520000000004</v>
      </c>
      <c r="T547" s="20" t="s">
        <v>45</v>
      </c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71"/>
      <c r="BB547" s="71"/>
      <c r="BC547" s="71"/>
      <c r="BD547" s="71"/>
      <c r="BE547" s="71"/>
      <c r="BF547" s="71"/>
      <c r="BG547" s="71"/>
      <c r="BH547" s="71"/>
      <c r="BI547" s="71"/>
      <c r="BJ547" s="71"/>
      <c r="BK547" s="71"/>
      <c r="BL547" s="71"/>
      <c r="BM547" s="71"/>
      <c r="BN547" s="71"/>
      <c r="BO547" s="71"/>
      <c r="BP547" s="71"/>
      <c r="BQ547" s="71"/>
      <c r="BR547" s="71"/>
      <c r="BS547" s="71"/>
      <c r="BT547" s="71"/>
      <c r="BU547" s="71"/>
      <c r="BV547" s="71"/>
      <c r="BW547" s="71"/>
      <c r="BX547" s="71"/>
      <c r="BY547" s="71"/>
      <c r="BZ547" s="71"/>
      <c r="CA547" s="71"/>
      <c r="CB547" s="71"/>
      <c r="CC547" s="71"/>
      <c r="CD547" s="71"/>
      <c r="CE547" s="71"/>
      <c r="CF547" s="71"/>
      <c r="CG547" s="71"/>
      <c r="CH547" s="71"/>
      <c r="CI547" s="71"/>
      <c r="CJ547" s="71"/>
      <c r="CK547" s="71"/>
      <c r="CL547" s="71"/>
      <c r="CM547" s="71"/>
      <c r="CN547" s="71"/>
      <c r="CO547" s="71"/>
      <c r="CP547" s="71"/>
      <c r="CQ547" s="71"/>
      <c r="CR547" s="71"/>
      <c r="CS547" s="71"/>
      <c r="CT547" s="71"/>
      <c r="CU547" s="71"/>
      <c r="CV547" s="71"/>
      <c r="CW547" s="71"/>
      <c r="CX547" s="71"/>
      <c r="CY547" s="71"/>
      <c r="CZ547" s="71"/>
      <c r="DA547" s="71"/>
      <c r="DB547" s="71"/>
      <c r="DC547" s="71"/>
      <c r="DD547" s="71"/>
      <c r="DE547" s="71"/>
      <c r="DF547" s="71"/>
      <c r="DG547" s="71"/>
      <c r="DH547" s="71"/>
      <c r="DI547" s="71"/>
      <c r="DJ547" s="71"/>
      <c r="DK547" s="71"/>
      <c r="DL547" s="71"/>
      <c r="DM547" s="71"/>
      <c r="DN547" s="71"/>
      <c r="DO547" s="71"/>
      <c r="DP547" s="71"/>
      <c r="DQ547" s="71"/>
      <c r="DR547" s="71"/>
      <c r="DS547" s="71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  <c r="IJ547" s="71"/>
      <c r="IK547" s="71"/>
      <c r="IL547" s="71"/>
      <c r="IM547" s="71"/>
      <c r="IN547" s="71"/>
      <c r="IO547" s="71"/>
      <c r="IP547" s="71"/>
      <c r="IQ547" s="71"/>
      <c r="IR547" s="71"/>
      <c r="IS547" s="71"/>
      <c r="IT547" s="71"/>
      <c r="IU547" s="71"/>
      <c r="IV547" s="71"/>
      <c r="IW547" s="71"/>
      <c r="IX547" s="71"/>
      <c r="IY547" s="71"/>
      <c r="IZ547" s="71"/>
      <c r="JA547" s="71"/>
      <c r="JB547" s="71"/>
      <c r="JC547" s="71"/>
      <c r="JD547" s="71"/>
      <c r="JE547" s="71"/>
      <c r="JF547" s="71"/>
      <c r="JG547" s="71"/>
      <c r="JH547" s="71"/>
      <c r="JI547" s="71"/>
      <c r="JJ547" s="71"/>
      <c r="JK547" s="71"/>
      <c r="JL547" s="71"/>
      <c r="JM547" s="71"/>
    </row>
    <row r="548" spans="1:273" s="44" customFormat="1" ht="22.5" customHeight="1" x14ac:dyDescent="0.25">
      <c r="A548" s="26">
        <v>542</v>
      </c>
      <c r="B548" s="40" t="s">
        <v>721</v>
      </c>
      <c r="C548" s="26" t="s">
        <v>917</v>
      </c>
      <c r="D548" s="40" t="s">
        <v>271</v>
      </c>
      <c r="E548" s="40" t="s">
        <v>151</v>
      </c>
      <c r="F548" s="45" t="s">
        <v>926</v>
      </c>
      <c r="G548" s="11">
        <v>70000</v>
      </c>
      <c r="H548" s="42">
        <v>5368.48</v>
      </c>
      <c r="I548" s="11">
        <v>25</v>
      </c>
      <c r="J548" s="43">
        <v>2009</v>
      </c>
      <c r="K548" s="29">
        <f t="shared" si="68"/>
        <v>4970</v>
      </c>
      <c r="L548" s="19">
        <f t="shared" si="69"/>
        <v>770.00000000000011</v>
      </c>
      <c r="M548" s="35">
        <v>2128</v>
      </c>
      <c r="N548" s="11">
        <f t="shared" si="70"/>
        <v>4963</v>
      </c>
      <c r="O548" s="11"/>
      <c r="P548" s="11">
        <f t="shared" si="71"/>
        <v>4137</v>
      </c>
      <c r="Q548" s="11">
        <f t="shared" si="72"/>
        <v>9530.48</v>
      </c>
      <c r="R548" s="11">
        <f t="shared" si="73"/>
        <v>10703</v>
      </c>
      <c r="S548" s="107">
        <f t="shared" si="67"/>
        <v>60469.520000000004</v>
      </c>
      <c r="T548" s="20" t="s">
        <v>45</v>
      </c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71"/>
      <c r="BB548" s="71"/>
      <c r="BC548" s="71"/>
      <c r="BD548" s="71"/>
      <c r="BE548" s="71"/>
      <c r="BF548" s="71"/>
      <c r="BG548" s="71"/>
      <c r="BH548" s="71"/>
      <c r="BI548" s="71"/>
      <c r="BJ548" s="71"/>
      <c r="BK548" s="71"/>
      <c r="BL548" s="71"/>
      <c r="BM548" s="71"/>
      <c r="BN548" s="71"/>
      <c r="BO548" s="71"/>
      <c r="BP548" s="71"/>
      <c r="BQ548" s="71"/>
      <c r="BR548" s="71"/>
      <c r="BS548" s="71"/>
      <c r="BT548" s="71"/>
      <c r="BU548" s="71"/>
      <c r="BV548" s="71"/>
      <c r="BW548" s="71"/>
      <c r="BX548" s="71"/>
      <c r="BY548" s="71"/>
      <c r="BZ548" s="71"/>
      <c r="CA548" s="71"/>
      <c r="CB548" s="71"/>
      <c r="CC548" s="71"/>
      <c r="CD548" s="71"/>
      <c r="CE548" s="71"/>
      <c r="CF548" s="71"/>
      <c r="CG548" s="71"/>
      <c r="CH548" s="71"/>
      <c r="CI548" s="71"/>
      <c r="CJ548" s="71"/>
      <c r="CK548" s="71"/>
      <c r="CL548" s="71"/>
      <c r="CM548" s="71"/>
      <c r="CN548" s="71"/>
      <c r="CO548" s="71"/>
      <c r="CP548" s="71"/>
      <c r="CQ548" s="71"/>
      <c r="CR548" s="71"/>
      <c r="CS548" s="71"/>
      <c r="CT548" s="71"/>
      <c r="CU548" s="71"/>
      <c r="CV548" s="71"/>
      <c r="CW548" s="71"/>
      <c r="CX548" s="71"/>
      <c r="CY548" s="71"/>
      <c r="CZ548" s="71"/>
      <c r="DA548" s="71"/>
      <c r="DB548" s="71"/>
      <c r="DC548" s="71"/>
      <c r="DD548" s="71"/>
      <c r="DE548" s="71"/>
      <c r="DF548" s="71"/>
      <c r="DG548" s="71"/>
      <c r="DH548" s="71"/>
      <c r="DI548" s="71"/>
      <c r="DJ548" s="71"/>
      <c r="DK548" s="71"/>
      <c r="DL548" s="71"/>
      <c r="DM548" s="71"/>
      <c r="DN548" s="71"/>
      <c r="DO548" s="71"/>
      <c r="DP548" s="71"/>
      <c r="DQ548" s="71"/>
      <c r="DR548" s="71"/>
      <c r="DS548" s="71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1"/>
      <c r="FB548" s="71"/>
      <c r="FC548" s="71"/>
      <c r="FD548" s="71"/>
      <c r="FE548" s="71"/>
      <c r="FF548" s="71"/>
      <c r="FG548" s="71"/>
      <c r="FH548" s="71"/>
      <c r="FI548" s="71"/>
      <c r="FJ548" s="71"/>
      <c r="FK548" s="71"/>
      <c r="FL548" s="71"/>
      <c r="FM548" s="71"/>
      <c r="FN548" s="71"/>
      <c r="FO548" s="71"/>
      <c r="FP548" s="71"/>
      <c r="FQ548" s="71"/>
      <c r="FR548" s="71"/>
      <c r="FS548" s="71"/>
      <c r="FT548" s="71"/>
      <c r="FU548" s="71"/>
      <c r="FV548" s="71"/>
      <c r="FW548" s="71"/>
      <c r="FX548" s="71"/>
      <c r="FY548" s="71"/>
      <c r="FZ548" s="71"/>
      <c r="GA548" s="71"/>
      <c r="GB548" s="71"/>
      <c r="GC548" s="71"/>
      <c r="GD548" s="71"/>
      <c r="GE548" s="71"/>
      <c r="GF548" s="71"/>
      <c r="GG548" s="71"/>
      <c r="GH548" s="71"/>
      <c r="GI548" s="71"/>
      <c r="GJ548" s="71"/>
      <c r="GK548" s="71"/>
      <c r="GL548" s="71"/>
      <c r="GM548" s="71"/>
      <c r="GN548" s="71"/>
      <c r="GO548" s="71"/>
      <c r="GP548" s="71"/>
      <c r="GQ548" s="71"/>
      <c r="GR548" s="71"/>
      <c r="GS548" s="71"/>
      <c r="GT548" s="71"/>
      <c r="GU548" s="71"/>
      <c r="GV548" s="71"/>
      <c r="GW548" s="71"/>
      <c r="GX548" s="71"/>
      <c r="GY548" s="71"/>
      <c r="GZ548" s="71"/>
      <c r="HA548" s="71"/>
      <c r="HB548" s="71"/>
      <c r="HC548" s="71"/>
      <c r="HD548" s="71"/>
      <c r="HE548" s="71"/>
      <c r="HF548" s="71"/>
      <c r="HG548" s="71"/>
      <c r="HH548" s="71"/>
      <c r="HI548" s="71"/>
      <c r="HJ548" s="71"/>
      <c r="HK548" s="71"/>
      <c r="HL548" s="71"/>
      <c r="HM548" s="71"/>
      <c r="HN548" s="71"/>
      <c r="HO548" s="71"/>
      <c r="HP548" s="71"/>
      <c r="HQ548" s="71"/>
      <c r="HR548" s="71"/>
      <c r="HS548" s="71"/>
      <c r="HT548" s="71"/>
      <c r="HU548" s="71"/>
      <c r="HV548" s="71"/>
      <c r="HW548" s="71"/>
      <c r="HX548" s="71"/>
      <c r="HY548" s="71"/>
      <c r="HZ548" s="71"/>
      <c r="IA548" s="71"/>
      <c r="IB548" s="71"/>
      <c r="IC548" s="71"/>
      <c r="ID548" s="71"/>
      <c r="IE548" s="71"/>
      <c r="IF548" s="71"/>
      <c r="IG548" s="71"/>
      <c r="IH548" s="71"/>
      <c r="II548" s="71"/>
      <c r="IJ548" s="71"/>
      <c r="IK548" s="71"/>
      <c r="IL548" s="71"/>
      <c r="IM548" s="71"/>
      <c r="IN548" s="71"/>
      <c r="IO548" s="71"/>
      <c r="IP548" s="71"/>
      <c r="IQ548" s="71"/>
      <c r="IR548" s="71"/>
      <c r="IS548" s="71"/>
      <c r="IT548" s="71"/>
      <c r="IU548" s="71"/>
      <c r="IV548" s="71"/>
      <c r="IW548" s="71"/>
      <c r="IX548" s="71"/>
      <c r="IY548" s="71"/>
      <c r="IZ548" s="71"/>
      <c r="JA548" s="71"/>
      <c r="JB548" s="71"/>
      <c r="JC548" s="71"/>
      <c r="JD548" s="71"/>
      <c r="JE548" s="71"/>
      <c r="JF548" s="71"/>
      <c r="JG548" s="71"/>
      <c r="JH548" s="71"/>
      <c r="JI548" s="71"/>
      <c r="JJ548" s="71"/>
      <c r="JK548" s="71"/>
      <c r="JL548" s="71"/>
      <c r="JM548" s="71"/>
    </row>
    <row r="549" spans="1:273" s="44" customFormat="1" ht="22.5" customHeight="1" x14ac:dyDescent="0.25">
      <c r="A549" s="26">
        <v>543</v>
      </c>
      <c r="B549" s="40" t="s">
        <v>723</v>
      </c>
      <c r="C549" s="26" t="s">
        <v>917</v>
      </c>
      <c r="D549" s="40" t="s">
        <v>271</v>
      </c>
      <c r="E549" s="40" t="s">
        <v>151</v>
      </c>
      <c r="F549" s="45" t="s">
        <v>926</v>
      </c>
      <c r="G549" s="11">
        <v>70000</v>
      </c>
      <c r="H549" s="42">
        <v>5025.38</v>
      </c>
      <c r="I549" s="11">
        <v>25</v>
      </c>
      <c r="J549" s="43">
        <v>2009</v>
      </c>
      <c r="K549" s="29">
        <f t="shared" si="68"/>
        <v>4970</v>
      </c>
      <c r="L549" s="19">
        <f t="shared" si="69"/>
        <v>770.00000000000011</v>
      </c>
      <c r="M549" s="35">
        <v>2128</v>
      </c>
      <c r="N549" s="11">
        <f t="shared" si="70"/>
        <v>4963</v>
      </c>
      <c r="O549" s="11"/>
      <c r="P549" s="11">
        <f t="shared" si="71"/>
        <v>4137</v>
      </c>
      <c r="Q549" s="11">
        <f t="shared" si="72"/>
        <v>9187.380000000001</v>
      </c>
      <c r="R549" s="11">
        <f t="shared" si="73"/>
        <v>10703</v>
      </c>
      <c r="S549" s="107">
        <f t="shared" si="67"/>
        <v>60812.619999999995</v>
      </c>
      <c r="T549" s="20" t="s">
        <v>45</v>
      </c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71"/>
      <c r="BB549" s="71"/>
      <c r="BC549" s="71"/>
      <c r="BD549" s="71"/>
      <c r="BE549" s="71"/>
      <c r="BF549" s="71"/>
      <c r="BG549" s="71"/>
      <c r="BH549" s="71"/>
      <c r="BI549" s="71"/>
      <c r="BJ549" s="71"/>
      <c r="BK549" s="71"/>
      <c r="BL549" s="71"/>
      <c r="BM549" s="71"/>
      <c r="BN549" s="71"/>
      <c r="BO549" s="71"/>
      <c r="BP549" s="71"/>
      <c r="BQ549" s="71"/>
      <c r="BR549" s="71"/>
      <c r="BS549" s="71"/>
      <c r="BT549" s="71"/>
      <c r="BU549" s="71"/>
      <c r="BV549" s="71"/>
      <c r="BW549" s="71"/>
      <c r="BX549" s="71"/>
      <c r="BY549" s="71"/>
      <c r="BZ549" s="71"/>
      <c r="CA549" s="71"/>
      <c r="CB549" s="71"/>
      <c r="CC549" s="71"/>
      <c r="CD549" s="71"/>
      <c r="CE549" s="71"/>
      <c r="CF549" s="71"/>
      <c r="CG549" s="71"/>
      <c r="CH549" s="71"/>
      <c r="CI549" s="71"/>
      <c r="CJ549" s="71"/>
      <c r="CK549" s="71"/>
      <c r="CL549" s="71"/>
      <c r="CM549" s="71"/>
      <c r="CN549" s="71"/>
      <c r="CO549" s="71"/>
      <c r="CP549" s="71"/>
      <c r="CQ549" s="71"/>
      <c r="CR549" s="71"/>
      <c r="CS549" s="71"/>
      <c r="CT549" s="71"/>
      <c r="CU549" s="71"/>
      <c r="CV549" s="71"/>
      <c r="CW549" s="71"/>
      <c r="CX549" s="71"/>
      <c r="CY549" s="71"/>
      <c r="CZ549" s="71"/>
      <c r="DA549" s="71"/>
      <c r="DB549" s="71"/>
      <c r="DC549" s="71"/>
      <c r="DD549" s="71"/>
      <c r="DE549" s="71"/>
      <c r="DF549" s="71"/>
      <c r="DG549" s="71"/>
      <c r="DH549" s="71"/>
      <c r="DI549" s="71"/>
      <c r="DJ549" s="71"/>
      <c r="DK549" s="71"/>
      <c r="DL549" s="71"/>
      <c r="DM549" s="71"/>
      <c r="DN549" s="71"/>
      <c r="DO549" s="71"/>
      <c r="DP549" s="71"/>
      <c r="DQ549" s="71"/>
      <c r="DR549" s="71"/>
      <c r="DS549" s="71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  <c r="GB549" s="71"/>
      <c r="GC549" s="71"/>
      <c r="GD549" s="71"/>
      <c r="GE549" s="71"/>
      <c r="GF549" s="71"/>
      <c r="GG549" s="71"/>
      <c r="GH549" s="71"/>
      <c r="GI549" s="71"/>
      <c r="GJ549" s="71"/>
      <c r="GK549" s="71"/>
      <c r="GL549" s="71"/>
      <c r="GM549" s="71"/>
      <c r="GN549" s="71"/>
      <c r="GO549" s="71"/>
      <c r="GP549" s="71"/>
      <c r="GQ549" s="71"/>
      <c r="GR549" s="71"/>
      <c r="GS549" s="71"/>
      <c r="GT549" s="71"/>
      <c r="GU549" s="71"/>
      <c r="GV549" s="71"/>
      <c r="GW549" s="71"/>
      <c r="GX549" s="71"/>
      <c r="GY549" s="71"/>
      <c r="GZ549" s="71"/>
      <c r="HA549" s="71"/>
      <c r="HB549" s="71"/>
      <c r="HC549" s="71"/>
      <c r="HD549" s="71"/>
      <c r="HE549" s="71"/>
      <c r="HF549" s="71"/>
      <c r="HG549" s="71"/>
      <c r="HH549" s="71"/>
      <c r="HI549" s="71"/>
      <c r="HJ549" s="71"/>
      <c r="HK549" s="71"/>
      <c r="HL549" s="71"/>
      <c r="HM549" s="71"/>
      <c r="HN549" s="71"/>
      <c r="HO549" s="71"/>
      <c r="HP549" s="71"/>
      <c r="HQ549" s="71"/>
      <c r="HR549" s="71"/>
      <c r="HS549" s="71"/>
      <c r="HT549" s="71"/>
      <c r="HU549" s="71"/>
      <c r="HV549" s="71"/>
      <c r="HW549" s="71"/>
      <c r="HX549" s="71"/>
      <c r="HY549" s="71"/>
      <c r="HZ549" s="71"/>
      <c r="IA549" s="71"/>
      <c r="IB549" s="71"/>
      <c r="IC549" s="71"/>
      <c r="ID549" s="71"/>
      <c r="IE549" s="71"/>
      <c r="IF549" s="71"/>
      <c r="IG549" s="71"/>
      <c r="IH549" s="71"/>
      <c r="II549" s="71"/>
      <c r="IJ549" s="71"/>
      <c r="IK549" s="71"/>
      <c r="IL549" s="71"/>
      <c r="IM549" s="71"/>
      <c r="IN549" s="71"/>
      <c r="IO549" s="71"/>
      <c r="IP549" s="71"/>
      <c r="IQ549" s="71"/>
      <c r="IR549" s="71"/>
      <c r="IS549" s="71"/>
      <c r="IT549" s="71"/>
      <c r="IU549" s="71"/>
      <c r="IV549" s="71"/>
      <c r="IW549" s="71"/>
      <c r="IX549" s="71"/>
      <c r="IY549" s="71"/>
      <c r="IZ549" s="71"/>
      <c r="JA549" s="71"/>
      <c r="JB549" s="71"/>
      <c r="JC549" s="71"/>
      <c r="JD549" s="71"/>
      <c r="JE549" s="71"/>
      <c r="JF549" s="71"/>
      <c r="JG549" s="71"/>
      <c r="JH549" s="71"/>
      <c r="JI549" s="71"/>
      <c r="JJ549" s="71"/>
      <c r="JK549" s="71"/>
      <c r="JL549" s="71"/>
      <c r="JM549" s="71"/>
    </row>
    <row r="550" spans="1:273" s="63" customFormat="1" ht="22.5" customHeight="1" x14ac:dyDescent="0.25">
      <c r="A550" s="26">
        <v>544</v>
      </c>
      <c r="B550" s="40" t="s">
        <v>645</v>
      </c>
      <c r="C550" s="26" t="s">
        <v>917</v>
      </c>
      <c r="D550" s="40" t="s">
        <v>271</v>
      </c>
      <c r="E550" s="40" t="s">
        <v>151</v>
      </c>
      <c r="F550" s="45" t="s">
        <v>926</v>
      </c>
      <c r="G550" s="18">
        <v>70000</v>
      </c>
      <c r="H550" s="60">
        <v>5025.38</v>
      </c>
      <c r="I550" s="11">
        <v>25</v>
      </c>
      <c r="J550" s="52">
        <v>2009</v>
      </c>
      <c r="K550" s="30">
        <f t="shared" si="68"/>
        <v>4970</v>
      </c>
      <c r="L550" s="19">
        <f t="shared" si="69"/>
        <v>770.00000000000011</v>
      </c>
      <c r="M550" s="36">
        <v>2128</v>
      </c>
      <c r="N550" s="18">
        <f t="shared" si="70"/>
        <v>4963</v>
      </c>
      <c r="O550" s="18"/>
      <c r="P550" s="18">
        <f t="shared" si="71"/>
        <v>4137</v>
      </c>
      <c r="Q550" s="11">
        <f t="shared" si="72"/>
        <v>9187.380000000001</v>
      </c>
      <c r="R550" s="18">
        <f t="shared" si="73"/>
        <v>10703</v>
      </c>
      <c r="S550" s="109">
        <f t="shared" si="67"/>
        <v>60812.619999999995</v>
      </c>
      <c r="T550" s="20" t="s">
        <v>45</v>
      </c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  <c r="BP550" s="101"/>
      <c r="BQ550" s="101"/>
      <c r="BR550" s="101"/>
      <c r="BS550" s="101"/>
      <c r="BT550" s="101"/>
      <c r="BU550" s="101"/>
      <c r="BV550" s="101"/>
      <c r="BW550" s="101"/>
      <c r="BX550" s="101"/>
      <c r="BY550" s="101"/>
      <c r="BZ550" s="101"/>
      <c r="CA550" s="101"/>
      <c r="CB550" s="101"/>
      <c r="CC550" s="101"/>
      <c r="CD550" s="101"/>
      <c r="CE550" s="101"/>
      <c r="CF550" s="101"/>
      <c r="CG550" s="101"/>
      <c r="CH550" s="101"/>
      <c r="CI550" s="101"/>
      <c r="CJ550" s="101"/>
      <c r="CK550" s="101"/>
      <c r="CL550" s="101"/>
      <c r="CM550" s="101"/>
      <c r="CN550" s="101"/>
      <c r="CO550" s="101"/>
      <c r="CP550" s="101"/>
      <c r="CQ550" s="101"/>
      <c r="CR550" s="101"/>
      <c r="CS550" s="101"/>
      <c r="CT550" s="101"/>
      <c r="CU550" s="101"/>
      <c r="CV550" s="101"/>
      <c r="CW550" s="101"/>
      <c r="CX550" s="101"/>
      <c r="CY550" s="101"/>
      <c r="CZ550" s="101"/>
      <c r="DA550" s="101"/>
      <c r="DB550" s="101"/>
      <c r="DC550" s="101"/>
      <c r="DD550" s="101"/>
      <c r="DE550" s="101"/>
      <c r="DF550" s="101"/>
      <c r="DG550" s="101"/>
      <c r="DH550" s="101"/>
      <c r="DI550" s="101"/>
      <c r="DJ550" s="101"/>
      <c r="DK550" s="101"/>
      <c r="DL550" s="101"/>
      <c r="DM550" s="101"/>
      <c r="DN550" s="101"/>
      <c r="DO550" s="101"/>
      <c r="DP550" s="101"/>
      <c r="DQ550" s="101"/>
      <c r="DR550" s="101"/>
      <c r="DS550" s="101"/>
      <c r="DT550" s="101"/>
      <c r="DU550" s="101"/>
      <c r="DV550" s="101"/>
      <c r="DW550" s="101"/>
      <c r="DX550" s="101"/>
      <c r="DY550" s="101"/>
      <c r="DZ550" s="101"/>
      <c r="EA550" s="101"/>
      <c r="EB550" s="101"/>
      <c r="EC550" s="101"/>
      <c r="ED550" s="101"/>
      <c r="EE550" s="101"/>
      <c r="EF550" s="101"/>
      <c r="EG550" s="101"/>
      <c r="EH550" s="101"/>
      <c r="EI550" s="101"/>
      <c r="EJ550" s="101"/>
      <c r="EK550" s="101"/>
      <c r="EL550" s="101"/>
      <c r="EM550" s="101"/>
      <c r="EN550" s="101"/>
      <c r="EO550" s="101"/>
      <c r="EP550" s="101"/>
      <c r="EQ550" s="101"/>
      <c r="ER550" s="101"/>
      <c r="ES550" s="101"/>
      <c r="ET550" s="101"/>
      <c r="EU550" s="101"/>
      <c r="EV550" s="101"/>
      <c r="EW550" s="101"/>
      <c r="EX550" s="101"/>
      <c r="EY550" s="101"/>
      <c r="EZ550" s="101"/>
      <c r="FA550" s="101"/>
      <c r="FB550" s="101"/>
      <c r="FC550" s="101"/>
      <c r="FD550" s="101"/>
      <c r="FE550" s="101"/>
      <c r="FF550" s="101"/>
      <c r="FG550" s="101"/>
      <c r="FH550" s="101"/>
      <c r="FI550" s="101"/>
      <c r="FJ550" s="101"/>
      <c r="FK550" s="101"/>
      <c r="FL550" s="101"/>
      <c r="FM550" s="101"/>
      <c r="FN550" s="101"/>
      <c r="FO550" s="101"/>
      <c r="FP550" s="101"/>
      <c r="FQ550" s="101"/>
      <c r="FR550" s="101"/>
      <c r="FS550" s="101"/>
      <c r="FT550" s="101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  <c r="GZ550" s="101"/>
      <c r="HA550" s="101"/>
      <c r="HB550" s="101"/>
      <c r="HC550" s="101"/>
      <c r="HD550" s="101"/>
      <c r="HE550" s="101"/>
      <c r="HF550" s="101"/>
      <c r="HG550" s="101"/>
      <c r="HH550" s="101"/>
      <c r="HI550" s="101"/>
      <c r="HJ550" s="101"/>
      <c r="HK550" s="101"/>
      <c r="HL550" s="101"/>
      <c r="HM550" s="101"/>
      <c r="HN550" s="101"/>
      <c r="HO550" s="101"/>
      <c r="HP550" s="101"/>
      <c r="HQ550" s="101"/>
      <c r="HR550" s="101"/>
      <c r="HS550" s="101"/>
      <c r="HT550" s="101"/>
      <c r="HU550" s="101"/>
      <c r="HV550" s="101"/>
      <c r="HW550" s="101"/>
      <c r="HX550" s="101"/>
      <c r="HY550" s="101"/>
      <c r="HZ550" s="101"/>
      <c r="IA550" s="101"/>
      <c r="IB550" s="101"/>
      <c r="IC550" s="101"/>
      <c r="ID550" s="101"/>
      <c r="IE550" s="101"/>
      <c r="IF550" s="101"/>
      <c r="IG550" s="101"/>
      <c r="IH550" s="101"/>
      <c r="II550" s="101"/>
      <c r="IJ550" s="101"/>
      <c r="IK550" s="101"/>
      <c r="IL550" s="101"/>
      <c r="IM550" s="101"/>
      <c r="IN550" s="101"/>
      <c r="IO550" s="101"/>
      <c r="IP550" s="101"/>
      <c r="IQ550" s="101"/>
      <c r="IR550" s="101"/>
      <c r="IS550" s="101"/>
      <c r="IT550" s="101"/>
      <c r="IU550" s="101"/>
      <c r="IV550" s="101"/>
      <c r="IW550" s="101"/>
      <c r="IX550" s="101"/>
      <c r="IY550" s="101"/>
      <c r="IZ550" s="101"/>
      <c r="JA550" s="101"/>
      <c r="JB550" s="101"/>
      <c r="JC550" s="101"/>
      <c r="JD550" s="101"/>
      <c r="JE550" s="101"/>
      <c r="JF550" s="101"/>
      <c r="JG550" s="101"/>
      <c r="JH550" s="101"/>
      <c r="JI550" s="101"/>
      <c r="JJ550" s="101"/>
      <c r="JK550" s="101"/>
      <c r="JL550" s="101"/>
      <c r="JM550" s="101"/>
    </row>
    <row r="551" spans="1:273" s="63" customFormat="1" ht="22.5" customHeight="1" x14ac:dyDescent="0.25">
      <c r="A551" s="26">
        <v>545</v>
      </c>
      <c r="B551" s="40" t="s">
        <v>818</v>
      </c>
      <c r="C551" s="26" t="s">
        <v>918</v>
      </c>
      <c r="D551" s="40" t="s">
        <v>271</v>
      </c>
      <c r="E551" s="40" t="s">
        <v>97</v>
      </c>
      <c r="F551" s="45" t="s">
        <v>925</v>
      </c>
      <c r="G551" s="11">
        <v>50000</v>
      </c>
      <c r="H551" s="42">
        <v>1854</v>
      </c>
      <c r="I551" s="11">
        <v>25</v>
      </c>
      <c r="J551" s="43">
        <v>1435</v>
      </c>
      <c r="K551" s="29">
        <f t="shared" si="68"/>
        <v>3549.9999999999995</v>
      </c>
      <c r="L551" s="19">
        <f t="shared" si="69"/>
        <v>550</v>
      </c>
      <c r="M551" s="35">
        <v>1520</v>
      </c>
      <c r="N551" s="11">
        <f t="shared" si="70"/>
        <v>3545.0000000000005</v>
      </c>
      <c r="O551" s="11"/>
      <c r="P551" s="11">
        <f t="shared" si="71"/>
        <v>2955</v>
      </c>
      <c r="Q551" s="11">
        <f t="shared" si="72"/>
        <v>4834</v>
      </c>
      <c r="R551" s="11">
        <f t="shared" si="73"/>
        <v>7645</v>
      </c>
      <c r="S551" s="107">
        <f t="shared" si="67"/>
        <v>45166</v>
      </c>
      <c r="T551" s="20" t="s">
        <v>45</v>
      </c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  <c r="BP551" s="101"/>
      <c r="BQ551" s="101"/>
      <c r="BR551" s="101"/>
      <c r="BS551" s="101"/>
      <c r="BT551" s="101"/>
      <c r="BU551" s="101"/>
      <c r="BV551" s="101"/>
      <c r="BW551" s="101"/>
      <c r="BX551" s="101"/>
      <c r="BY551" s="101"/>
      <c r="BZ551" s="101"/>
      <c r="CA551" s="101"/>
      <c r="CB551" s="101"/>
      <c r="CC551" s="101"/>
      <c r="CD551" s="101"/>
      <c r="CE551" s="101"/>
      <c r="CF551" s="101"/>
      <c r="CG551" s="101"/>
      <c r="CH551" s="101"/>
      <c r="CI551" s="101"/>
      <c r="CJ551" s="101"/>
      <c r="CK551" s="101"/>
      <c r="CL551" s="101"/>
      <c r="CM551" s="101"/>
      <c r="CN551" s="101"/>
      <c r="CO551" s="101"/>
      <c r="CP551" s="101"/>
      <c r="CQ551" s="101"/>
      <c r="CR551" s="101"/>
      <c r="CS551" s="101"/>
      <c r="CT551" s="101"/>
      <c r="CU551" s="101"/>
      <c r="CV551" s="101"/>
      <c r="CW551" s="101"/>
      <c r="CX551" s="101"/>
      <c r="CY551" s="101"/>
      <c r="CZ551" s="101"/>
      <c r="DA551" s="101"/>
      <c r="DB551" s="101"/>
      <c r="DC551" s="101"/>
      <c r="DD551" s="101"/>
      <c r="DE551" s="101"/>
      <c r="DF551" s="101"/>
      <c r="DG551" s="101"/>
      <c r="DH551" s="101"/>
      <c r="DI551" s="101"/>
      <c r="DJ551" s="101"/>
      <c r="DK551" s="101"/>
      <c r="DL551" s="101"/>
      <c r="DM551" s="101"/>
      <c r="DN551" s="101"/>
      <c r="DO551" s="101"/>
      <c r="DP551" s="101"/>
      <c r="DQ551" s="101"/>
      <c r="DR551" s="101"/>
      <c r="DS551" s="101"/>
      <c r="DT551" s="101"/>
      <c r="DU551" s="101"/>
      <c r="DV551" s="101"/>
      <c r="DW551" s="101"/>
      <c r="DX551" s="101"/>
      <c r="DY551" s="101"/>
      <c r="DZ551" s="101"/>
      <c r="EA551" s="101"/>
      <c r="EB551" s="101"/>
      <c r="EC551" s="101"/>
      <c r="ED551" s="101"/>
      <c r="EE551" s="101"/>
      <c r="EF551" s="101"/>
      <c r="EG551" s="101"/>
      <c r="EH551" s="101"/>
      <c r="EI551" s="101"/>
      <c r="EJ551" s="101"/>
      <c r="EK551" s="101"/>
      <c r="EL551" s="101"/>
      <c r="EM551" s="101"/>
      <c r="EN551" s="101"/>
      <c r="EO551" s="101"/>
      <c r="EP551" s="101"/>
      <c r="EQ551" s="101"/>
      <c r="ER551" s="101"/>
      <c r="ES551" s="101"/>
      <c r="ET551" s="101"/>
      <c r="EU551" s="101"/>
      <c r="EV551" s="101"/>
      <c r="EW551" s="101"/>
      <c r="EX551" s="101"/>
      <c r="EY551" s="101"/>
      <c r="EZ551" s="101"/>
      <c r="FA551" s="101"/>
      <c r="FB551" s="101"/>
      <c r="FC551" s="101"/>
      <c r="FD551" s="101"/>
      <c r="FE551" s="101"/>
      <c r="FF551" s="101"/>
      <c r="FG551" s="101"/>
      <c r="FH551" s="101"/>
      <c r="FI551" s="101"/>
      <c r="FJ551" s="101"/>
      <c r="FK551" s="101"/>
      <c r="FL551" s="101"/>
      <c r="FM551" s="101"/>
      <c r="FN551" s="101"/>
      <c r="FO551" s="101"/>
      <c r="FP551" s="101"/>
      <c r="FQ551" s="101"/>
      <c r="FR551" s="101"/>
      <c r="FS551" s="101"/>
      <c r="FT551" s="101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  <c r="GZ551" s="101"/>
      <c r="HA551" s="101"/>
      <c r="HB551" s="101"/>
      <c r="HC551" s="101"/>
      <c r="HD551" s="101"/>
      <c r="HE551" s="101"/>
      <c r="HF551" s="101"/>
      <c r="HG551" s="101"/>
      <c r="HH551" s="101"/>
      <c r="HI551" s="101"/>
      <c r="HJ551" s="101"/>
      <c r="HK551" s="101"/>
      <c r="HL551" s="101"/>
      <c r="HM551" s="101"/>
      <c r="HN551" s="101"/>
      <c r="HO551" s="101"/>
      <c r="HP551" s="101"/>
      <c r="HQ551" s="101"/>
      <c r="HR551" s="101"/>
      <c r="HS551" s="101"/>
      <c r="HT551" s="101"/>
      <c r="HU551" s="101"/>
      <c r="HV551" s="101"/>
      <c r="HW551" s="101"/>
      <c r="HX551" s="101"/>
      <c r="HY551" s="101"/>
      <c r="HZ551" s="101"/>
      <c r="IA551" s="101"/>
      <c r="IB551" s="101"/>
      <c r="IC551" s="101"/>
      <c r="ID551" s="101"/>
      <c r="IE551" s="101"/>
      <c r="IF551" s="101"/>
      <c r="IG551" s="101"/>
      <c r="IH551" s="101"/>
      <c r="II551" s="101"/>
      <c r="IJ551" s="101"/>
      <c r="IK551" s="101"/>
      <c r="IL551" s="101"/>
      <c r="IM551" s="101"/>
      <c r="IN551" s="101"/>
      <c r="IO551" s="101"/>
      <c r="IP551" s="101"/>
      <c r="IQ551" s="101"/>
      <c r="IR551" s="101"/>
      <c r="IS551" s="101"/>
      <c r="IT551" s="101"/>
      <c r="IU551" s="101"/>
      <c r="IV551" s="101"/>
      <c r="IW551" s="101"/>
      <c r="IX551" s="101"/>
      <c r="IY551" s="101"/>
      <c r="IZ551" s="101"/>
      <c r="JA551" s="101"/>
      <c r="JB551" s="101"/>
      <c r="JC551" s="101"/>
      <c r="JD551" s="101"/>
      <c r="JE551" s="101"/>
      <c r="JF551" s="101"/>
      <c r="JG551" s="101"/>
      <c r="JH551" s="101"/>
      <c r="JI551" s="101"/>
      <c r="JJ551" s="101"/>
      <c r="JK551" s="101"/>
      <c r="JL551" s="101"/>
      <c r="JM551" s="101"/>
    </row>
    <row r="552" spans="1:273" s="44" customFormat="1" ht="22.5" customHeight="1" x14ac:dyDescent="0.25">
      <c r="A552" s="26">
        <v>546</v>
      </c>
      <c r="B552" s="40" t="s">
        <v>704</v>
      </c>
      <c r="C552" s="26" t="s">
        <v>918</v>
      </c>
      <c r="D552" s="40" t="s">
        <v>271</v>
      </c>
      <c r="E552" s="40" t="s">
        <v>175</v>
      </c>
      <c r="F552" s="45" t="s">
        <v>926</v>
      </c>
      <c r="G552" s="11">
        <v>45000</v>
      </c>
      <c r="H552" s="46">
        <v>891.01</v>
      </c>
      <c r="I552" s="11">
        <v>25</v>
      </c>
      <c r="J552" s="43">
        <v>1291.5</v>
      </c>
      <c r="K552" s="29">
        <f t="shared" si="68"/>
        <v>3194.9999999999995</v>
      </c>
      <c r="L552" s="19">
        <f t="shared" si="69"/>
        <v>495.00000000000006</v>
      </c>
      <c r="M552" s="35">
        <v>1368</v>
      </c>
      <c r="N552" s="11">
        <f t="shared" si="70"/>
        <v>3190.5</v>
      </c>
      <c r="O552" s="11"/>
      <c r="P552" s="11">
        <f t="shared" si="71"/>
        <v>2659.5</v>
      </c>
      <c r="Q552" s="11">
        <f t="shared" si="72"/>
        <v>3575.51</v>
      </c>
      <c r="R552" s="11">
        <f t="shared" si="73"/>
        <v>6880.5</v>
      </c>
      <c r="S552" s="107">
        <f t="shared" si="67"/>
        <v>41424.49</v>
      </c>
      <c r="T552" s="20" t="s">
        <v>45</v>
      </c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71"/>
      <c r="BB552" s="71"/>
      <c r="BC552" s="71"/>
      <c r="BD552" s="71"/>
      <c r="BE552" s="71"/>
      <c r="BF552" s="71"/>
      <c r="BG552" s="71"/>
      <c r="BH552" s="71"/>
      <c r="BI552" s="71"/>
      <c r="BJ552" s="71"/>
      <c r="BK552" s="71"/>
      <c r="BL552" s="71"/>
      <c r="BM552" s="71"/>
      <c r="BN552" s="71"/>
      <c r="BO552" s="71"/>
      <c r="BP552" s="71"/>
      <c r="BQ552" s="71"/>
      <c r="BR552" s="71"/>
      <c r="BS552" s="71"/>
      <c r="BT552" s="71"/>
      <c r="BU552" s="71"/>
      <c r="BV552" s="71"/>
      <c r="BW552" s="71"/>
      <c r="BX552" s="71"/>
      <c r="BY552" s="71"/>
      <c r="BZ552" s="71"/>
      <c r="CA552" s="71"/>
      <c r="CB552" s="71"/>
      <c r="CC552" s="71"/>
      <c r="CD552" s="71"/>
      <c r="CE552" s="71"/>
      <c r="CF552" s="71"/>
      <c r="CG552" s="71"/>
      <c r="CH552" s="71"/>
      <c r="CI552" s="71"/>
      <c r="CJ552" s="71"/>
      <c r="CK552" s="71"/>
      <c r="CL552" s="71"/>
      <c r="CM552" s="71"/>
      <c r="CN552" s="71"/>
      <c r="CO552" s="71"/>
      <c r="CP552" s="71"/>
      <c r="CQ552" s="71"/>
      <c r="CR552" s="71"/>
      <c r="CS552" s="71"/>
      <c r="CT552" s="71"/>
      <c r="CU552" s="71"/>
      <c r="CV552" s="71"/>
      <c r="CW552" s="71"/>
      <c r="CX552" s="71"/>
      <c r="CY552" s="71"/>
      <c r="CZ552" s="71"/>
      <c r="DA552" s="71"/>
      <c r="DB552" s="71"/>
      <c r="DC552" s="71"/>
      <c r="DD552" s="71"/>
      <c r="DE552" s="71"/>
      <c r="DF552" s="71"/>
      <c r="DG552" s="71"/>
      <c r="DH552" s="71"/>
      <c r="DI552" s="71"/>
      <c r="DJ552" s="71"/>
      <c r="DK552" s="71"/>
      <c r="DL552" s="71"/>
      <c r="DM552" s="71"/>
      <c r="DN552" s="71"/>
      <c r="DO552" s="71"/>
      <c r="DP552" s="71"/>
      <c r="DQ552" s="71"/>
      <c r="DR552" s="71"/>
      <c r="DS552" s="71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1"/>
      <c r="FB552" s="71"/>
      <c r="FC552" s="71"/>
      <c r="FD552" s="71"/>
      <c r="FE552" s="71"/>
      <c r="FF552" s="71"/>
      <c r="FG552" s="71"/>
      <c r="FH552" s="71"/>
      <c r="FI552" s="71"/>
      <c r="FJ552" s="71"/>
      <c r="FK552" s="71"/>
      <c r="FL552" s="71"/>
      <c r="FM552" s="71"/>
      <c r="FN552" s="71"/>
      <c r="FO552" s="71"/>
      <c r="FP552" s="71"/>
      <c r="FQ552" s="71"/>
      <c r="FR552" s="71"/>
      <c r="FS552" s="71"/>
      <c r="FT552" s="71"/>
      <c r="FU552" s="71"/>
      <c r="FV552" s="71"/>
      <c r="FW552" s="71"/>
      <c r="FX552" s="71"/>
      <c r="FY552" s="71"/>
      <c r="FZ552" s="71"/>
      <c r="GA552" s="71"/>
      <c r="GB552" s="71"/>
      <c r="GC552" s="71"/>
      <c r="GD552" s="71"/>
      <c r="GE552" s="71"/>
      <c r="GF552" s="71"/>
      <c r="GG552" s="71"/>
      <c r="GH552" s="71"/>
      <c r="GI552" s="71"/>
      <c r="GJ552" s="71"/>
      <c r="GK552" s="71"/>
      <c r="GL552" s="71"/>
      <c r="GM552" s="71"/>
      <c r="GN552" s="71"/>
      <c r="GO552" s="71"/>
      <c r="GP552" s="71"/>
      <c r="GQ552" s="71"/>
      <c r="GR552" s="71"/>
      <c r="GS552" s="71"/>
      <c r="GT552" s="71"/>
      <c r="GU552" s="71"/>
      <c r="GV552" s="71"/>
      <c r="GW552" s="71"/>
      <c r="GX552" s="71"/>
      <c r="GY552" s="71"/>
      <c r="GZ552" s="71"/>
      <c r="HA552" s="71"/>
      <c r="HB552" s="71"/>
      <c r="HC552" s="71"/>
      <c r="HD552" s="71"/>
      <c r="HE552" s="71"/>
      <c r="HF552" s="71"/>
      <c r="HG552" s="71"/>
      <c r="HH552" s="71"/>
      <c r="HI552" s="71"/>
      <c r="HJ552" s="71"/>
      <c r="HK552" s="71"/>
      <c r="HL552" s="71"/>
      <c r="HM552" s="71"/>
      <c r="HN552" s="71"/>
      <c r="HO552" s="71"/>
      <c r="HP552" s="71"/>
      <c r="HQ552" s="71"/>
      <c r="HR552" s="71"/>
      <c r="HS552" s="71"/>
      <c r="HT552" s="71"/>
      <c r="HU552" s="71"/>
      <c r="HV552" s="71"/>
      <c r="HW552" s="71"/>
      <c r="HX552" s="71"/>
      <c r="HY552" s="71"/>
      <c r="HZ552" s="71"/>
      <c r="IA552" s="71"/>
      <c r="IB552" s="71"/>
      <c r="IC552" s="71"/>
      <c r="ID552" s="71"/>
      <c r="IE552" s="71"/>
      <c r="IF552" s="71"/>
      <c r="IG552" s="71"/>
      <c r="IH552" s="71"/>
      <c r="II552" s="71"/>
      <c r="IJ552" s="71"/>
      <c r="IK552" s="71"/>
      <c r="IL552" s="71"/>
      <c r="IM552" s="71"/>
      <c r="IN552" s="71"/>
      <c r="IO552" s="71"/>
      <c r="IP552" s="71"/>
      <c r="IQ552" s="71"/>
      <c r="IR552" s="71"/>
      <c r="IS552" s="71"/>
      <c r="IT552" s="71"/>
      <c r="IU552" s="71"/>
      <c r="IV552" s="71"/>
      <c r="IW552" s="71"/>
      <c r="IX552" s="71"/>
      <c r="IY552" s="71"/>
      <c r="IZ552" s="71"/>
      <c r="JA552" s="71"/>
      <c r="JB552" s="71"/>
      <c r="JC552" s="71"/>
      <c r="JD552" s="71"/>
      <c r="JE552" s="71"/>
      <c r="JF552" s="71"/>
      <c r="JG552" s="71"/>
      <c r="JH552" s="71"/>
      <c r="JI552" s="71"/>
      <c r="JJ552" s="71"/>
      <c r="JK552" s="71"/>
      <c r="JL552" s="71"/>
      <c r="JM552" s="71"/>
    </row>
    <row r="553" spans="1:273" s="44" customFormat="1" ht="22.5" customHeight="1" x14ac:dyDescent="0.25">
      <c r="A553" s="26">
        <v>547</v>
      </c>
      <c r="B553" s="40" t="s">
        <v>705</v>
      </c>
      <c r="C553" s="26" t="s">
        <v>918</v>
      </c>
      <c r="D553" s="40" t="s">
        <v>271</v>
      </c>
      <c r="E553" s="40" t="s">
        <v>175</v>
      </c>
      <c r="F553" s="45" t="s">
        <v>926</v>
      </c>
      <c r="G553" s="11">
        <v>45000</v>
      </c>
      <c r="H553" s="43">
        <v>1148.33</v>
      </c>
      <c r="I553" s="11">
        <v>25</v>
      </c>
      <c r="J553" s="43">
        <v>1291.5</v>
      </c>
      <c r="K553" s="29">
        <f t="shared" si="68"/>
        <v>3194.9999999999995</v>
      </c>
      <c r="L553" s="19">
        <f t="shared" si="69"/>
        <v>495.00000000000006</v>
      </c>
      <c r="M553" s="35">
        <v>1368</v>
      </c>
      <c r="N553" s="11">
        <f t="shared" si="70"/>
        <v>3190.5</v>
      </c>
      <c r="O553" s="11"/>
      <c r="P553" s="11">
        <f t="shared" si="71"/>
        <v>2659.5</v>
      </c>
      <c r="Q553" s="11">
        <f t="shared" si="72"/>
        <v>3832.83</v>
      </c>
      <c r="R553" s="11">
        <f t="shared" si="73"/>
        <v>6880.5</v>
      </c>
      <c r="S553" s="107">
        <f t="shared" si="67"/>
        <v>41167.17</v>
      </c>
      <c r="T553" s="20" t="s">
        <v>45</v>
      </c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71"/>
      <c r="BB553" s="71"/>
      <c r="BC553" s="71"/>
      <c r="BD553" s="71"/>
      <c r="BE553" s="71"/>
      <c r="BF553" s="71"/>
      <c r="BG553" s="71"/>
      <c r="BH553" s="71"/>
      <c r="BI553" s="71"/>
      <c r="BJ553" s="71"/>
      <c r="BK553" s="71"/>
      <c r="BL553" s="71"/>
      <c r="BM553" s="71"/>
      <c r="BN553" s="71"/>
      <c r="BO553" s="71"/>
      <c r="BP553" s="71"/>
      <c r="BQ553" s="71"/>
      <c r="BR553" s="71"/>
      <c r="BS553" s="71"/>
      <c r="BT553" s="71"/>
      <c r="BU553" s="71"/>
      <c r="BV553" s="71"/>
      <c r="BW553" s="71"/>
      <c r="BX553" s="71"/>
      <c r="BY553" s="71"/>
      <c r="BZ553" s="71"/>
      <c r="CA553" s="71"/>
      <c r="CB553" s="71"/>
      <c r="CC553" s="71"/>
      <c r="CD553" s="71"/>
      <c r="CE553" s="71"/>
      <c r="CF553" s="71"/>
      <c r="CG553" s="71"/>
      <c r="CH553" s="71"/>
      <c r="CI553" s="71"/>
      <c r="CJ553" s="71"/>
      <c r="CK553" s="71"/>
      <c r="CL553" s="71"/>
      <c r="CM553" s="71"/>
      <c r="CN553" s="71"/>
      <c r="CO553" s="71"/>
      <c r="CP553" s="71"/>
      <c r="CQ553" s="71"/>
      <c r="CR553" s="71"/>
      <c r="CS553" s="71"/>
      <c r="CT553" s="71"/>
      <c r="CU553" s="71"/>
      <c r="CV553" s="71"/>
      <c r="CW553" s="71"/>
      <c r="CX553" s="71"/>
      <c r="CY553" s="71"/>
      <c r="CZ553" s="71"/>
      <c r="DA553" s="71"/>
      <c r="DB553" s="71"/>
      <c r="DC553" s="71"/>
      <c r="DD553" s="71"/>
      <c r="DE553" s="71"/>
      <c r="DF553" s="71"/>
      <c r="DG553" s="71"/>
      <c r="DH553" s="71"/>
      <c r="DI553" s="71"/>
      <c r="DJ553" s="71"/>
      <c r="DK553" s="71"/>
      <c r="DL553" s="71"/>
      <c r="DM553" s="71"/>
      <c r="DN553" s="71"/>
      <c r="DO553" s="71"/>
      <c r="DP553" s="71"/>
      <c r="DQ553" s="71"/>
      <c r="DR553" s="71"/>
      <c r="DS553" s="71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1"/>
      <c r="FB553" s="71"/>
      <c r="FC553" s="71"/>
      <c r="FD553" s="71"/>
      <c r="FE553" s="71"/>
      <c r="FF553" s="71"/>
      <c r="FG553" s="71"/>
      <c r="FH553" s="71"/>
      <c r="FI553" s="71"/>
      <c r="FJ553" s="71"/>
      <c r="FK553" s="71"/>
      <c r="FL553" s="71"/>
      <c r="FM553" s="71"/>
      <c r="FN553" s="71"/>
      <c r="FO553" s="71"/>
      <c r="FP553" s="71"/>
      <c r="FQ553" s="71"/>
      <c r="FR553" s="71"/>
      <c r="FS553" s="71"/>
      <c r="FT553" s="71"/>
      <c r="FU553" s="71"/>
      <c r="FV553" s="71"/>
      <c r="FW553" s="71"/>
      <c r="FX553" s="71"/>
      <c r="FY553" s="71"/>
      <c r="FZ553" s="71"/>
      <c r="GA553" s="71"/>
      <c r="GB553" s="71"/>
      <c r="GC553" s="71"/>
      <c r="GD553" s="71"/>
      <c r="GE553" s="71"/>
      <c r="GF553" s="71"/>
      <c r="GG553" s="71"/>
      <c r="GH553" s="71"/>
      <c r="GI553" s="71"/>
      <c r="GJ553" s="71"/>
      <c r="GK553" s="71"/>
      <c r="GL553" s="71"/>
      <c r="GM553" s="71"/>
      <c r="GN553" s="71"/>
      <c r="GO553" s="71"/>
      <c r="GP553" s="71"/>
      <c r="GQ553" s="71"/>
      <c r="GR553" s="71"/>
      <c r="GS553" s="71"/>
      <c r="GT553" s="71"/>
      <c r="GU553" s="71"/>
      <c r="GV553" s="71"/>
      <c r="GW553" s="71"/>
      <c r="GX553" s="71"/>
      <c r="GY553" s="71"/>
      <c r="GZ553" s="71"/>
      <c r="HA553" s="71"/>
      <c r="HB553" s="71"/>
      <c r="HC553" s="71"/>
      <c r="HD553" s="71"/>
      <c r="HE553" s="71"/>
      <c r="HF553" s="71"/>
      <c r="HG553" s="71"/>
      <c r="HH553" s="71"/>
      <c r="HI553" s="71"/>
      <c r="HJ553" s="71"/>
      <c r="HK553" s="71"/>
      <c r="HL553" s="71"/>
      <c r="HM553" s="71"/>
      <c r="HN553" s="71"/>
      <c r="HO553" s="71"/>
      <c r="HP553" s="71"/>
      <c r="HQ553" s="71"/>
      <c r="HR553" s="71"/>
      <c r="HS553" s="71"/>
      <c r="HT553" s="71"/>
      <c r="HU553" s="71"/>
      <c r="HV553" s="71"/>
      <c r="HW553" s="71"/>
      <c r="HX553" s="71"/>
      <c r="HY553" s="71"/>
      <c r="HZ553" s="71"/>
      <c r="IA553" s="71"/>
      <c r="IB553" s="71"/>
      <c r="IC553" s="71"/>
      <c r="ID553" s="71"/>
      <c r="IE553" s="71"/>
      <c r="IF553" s="71"/>
      <c r="IG553" s="71"/>
      <c r="IH553" s="71"/>
      <c r="II553" s="71"/>
      <c r="IJ553" s="71"/>
      <c r="IK553" s="71"/>
      <c r="IL553" s="71"/>
      <c r="IM553" s="71"/>
      <c r="IN553" s="71"/>
      <c r="IO553" s="71"/>
      <c r="IP553" s="71"/>
      <c r="IQ553" s="71"/>
      <c r="IR553" s="71"/>
      <c r="IS553" s="71"/>
      <c r="IT553" s="71"/>
      <c r="IU553" s="71"/>
      <c r="IV553" s="71"/>
      <c r="IW553" s="71"/>
      <c r="IX553" s="71"/>
      <c r="IY553" s="71"/>
      <c r="IZ553" s="71"/>
      <c r="JA553" s="71"/>
      <c r="JB553" s="71"/>
      <c r="JC553" s="71"/>
      <c r="JD553" s="71"/>
      <c r="JE553" s="71"/>
      <c r="JF553" s="71"/>
      <c r="JG553" s="71"/>
      <c r="JH553" s="71"/>
      <c r="JI553" s="71"/>
      <c r="JJ553" s="71"/>
      <c r="JK553" s="71"/>
      <c r="JL553" s="71"/>
      <c r="JM553" s="71"/>
    </row>
    <row r="554" spans="1:273" s="44" customFormat="1" ht="22.5" customHeight="1" x14ac:dyDescent="0.25">
      <c r="A554" s="26">
        <v>548</v>
      </c>
      <c r="B554" s="40" t="s">
        <v>706</v>
      </c>
      <c r="C554" s="26" t="s">
        <v>918</v>
      </c>
      <c r="D554" s="40" t="s">
        <v>271</v>
      </c>
      <c r="E554" s="40" t="s">
        <v>175</v>
      </c>
      <c r="F554" s="45" t="s">
        <v>926</v>
      </c>
      <c r="G554" s="11">
        <v>45000</v>
      </c>
      <c r="H554" s="43">
        <v>1148.33</v>
      </c>
      <c r="I554" s="11">
        <v>25</v>
      </c>
      <c r="J554" s="43">
        <v>1291.5</v>
      </c>
      <c r="K554" s="29">
        <f t="shared" si="68"/>
        <v>3194.9999999999995</v>
      </c>
      <c r="L554" s="19">
        <f t="shared" si="69"/>
        <v>495.00000000000006</v>
      </c>
      <c r="M554" s="35">
        <v>1368</v>
      </c>
      <c r="N554" s="11">
        <f t="shared" si="70"/>
        <v>3190.5</v>
      </c>
      <c r="O554" s="11"/>
      <c r="P554" s="11">
        <f t="shared" si="71"/>
        <v>2659.5</v>
      </c>
      <c r="Q554" s="11">
        <f t="shared" si="72"/>
        <v>3832.83</v>
      </c>
      <c r="R554" s="11">
        <f t="shared" si="73"/>
        <v>6880.5</v>
      </c>
      <c r="S554" s="107">
        <f t="shared" si="67"/>
        <v>41167.17</v>
      </c>
      <c r="T554" s="20" t="s">
        <v>45</v>
      </c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71"/>
      <c r="BB554" s="71"/>
      <c r="BC554" s="71"/>
      <c r="BD554" s="71"/>
      <c r="BE554" s="71"/>
      <c r="BF554" s="71"/>
      <c r="BG554" s="71"/>
      <c r="BH554" s="71"/>
      <c r="BI554" s="71"/>
      <c r="BJ554" s="71"/>
      <c r="BK554" s="71"/>
      <c r="BL554" s="71"/>
      <c r="BM554" s="71"/>
      <c r="BN554" s="71"/>
      <c r="BO554" s="71"/>
      <c r="BP554" s="71"/>
      <c r="BQ554" s="71"/>
      <c r="BR554" s="71"/>
      <c r="BS554" s="71"/>
      <c r="BT554" s="71"/>
      <c r="BU554" s="71"/>
      <c r="BV554" s="71"/>
      <c r="BW554" s="71"/>
      <c r="BX554" s="71"/>
      <c r="BY554" s="71"/>
      <c r="BZ554" s="71"/>
      <c r="CA554" s="71"/>
      <c r="CB554" s="71"/>
      <c r="CC554" s="71"/>
      <c r="CD554" s="71"/>
      <c r="CE554" s="71"/>
      <c r="CF554" s="71"/>
      <c r="CG554" s="71"/>
      <c r="CH554" s="71"/>
      <c r="CI554" s="71"/>
      <c r="CJ554" s="71"/>
      <c r="CK554" s="71"/>
      <c r="CL554" s="71"/>
      <c r="CM554" s="71"/>
      <c r="CN554" s="71"/>
      <c r="CO554" s="71"/>
      <c r="CP554" s="71"/>
      <c r="CQ554" s="71"/>
      <c r="CR554" s="71"/>
      <c r="CS554" s="71"/>
      <c r="CT554" s="71"/>
      <c r="CU554" s="71"/>
      <c r="CV554" s="71"/>
      <c r="CW554" s="71"/>
      <c r="CX554" s="71"/>
      <c r="CY554" s="71"/>
      <c r="CZ554" s="71"/>
      <c r="DA554" s="71"/>
      <c r="DB554" s="71"/>
      <c r="DC554" s="71"/>
      <c r="DD554" s="71"/>
      <c r="DE554" s="71"/>
      <c r="DF554" s="71"/>
      <c r="DG554" s="71"/>
      <c r="DH554" s="71"/>
      <c r="DI554" s="71"/>
      <c r="DJ554" s="71"/>
      <c r="DK554" s="71"/>
      <c r="DL554" s="71"/>
      <c r="DM554" s="71"/>
      <c r="DN554" s="71"/>
      <c r="DO554" s="71"/>
      <c r="DP554" s="71"/>
      <c r="DQ554" s="71"/>
      <c r="DR554" s="71"/>
      <c r="DS554" s="71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1"/>
      <c r="FB554" s="71"/>
      <c r="FC554" s="71"/>
      <c r="FD554" s="71"/>
      <c r="FE554" s="71"/>
      <c r="FF554" s="71"/>
      <c r="FG554" s="71"/>
      <c r="FH554" s="71"/>
      <c r="FI554" s="71"/>
      <c r="FJ554" s="71"/>
      <c r="FK554" s="71"/>
      <c r="FL554" s="71"/>
      <c r="FM554" s="71"/>
      <c r="FN554" s="71"/>
      <c r="FO554" s="71"/>
      <c r="FP554" s="71"/>
      <c r="FQ554" s="71"/>
      <c r="FR554" s="71"/>
      <c r="FS554" s="71"/>
      <c r="FT554" s="71"/>
      <c r="FU554" s="71"/>
      <c r="FV554" s="71"/>
      <c r="FW554" s="71"/>
      <c r="FX554" s="71"/>
      <c r="FY554" s="71"/>
      <c r="FZ554" s="71"/>
      <c r="GA554" s="71"/>
      <c r="GB554" s="71"/>
      <c r="GC554" s="71"/>
      <c r="GD554" s="71"/>
      <c r="GE554" s="71"/>
      <c r="GF554" s="71"/>
      <c r="GG554" s="71"/>
      <c r="GH554" s="71"/>
      <c r="GI554" s="71"/>
      <c r="GJ554" s="71"/>
      <c r="GK554" s="71"/>
      <c r="GL554" s="71"/>
      <c r="GM554" s="71"/>
      <c r="GN554" s="71"/>
      <c r="GO554" s="71"/>
      <c r="GP554" s="71"/>
      <c r="GQ554" s="71"/>
      <c r="GR554" s="71"/>
      <c r="GS554" s="71"/>
      <c r="GT554" s="71"/>
      <c r="GU554" s="71"/>
      <c r="GV554" s="71"/>
      <c r="GW554" s="71"/>
      <c r="GX554" s="71"/>
      <c r="GY554" s="71"/>
      <c r="GZ554" s="71"/>
      <c r="HA554" s="71"/>
      <c r="HB554" s="71"/>
      <c r="HC554" s="71"/>
      <c r="HD554" s="71"/>
      <c r="HE554" s="71"/>
      <c r="HF554" s="71"/>
      <c r="HG554" s="71"/>
      <c r="HH554" s="71"/>
      <c r="HI554" s="71"/>
      <c r="HJ554" s="71"/>
      <c r="HK554" s="71"/>
      <c r="HL554" s="71"/>
      <c r="HM554" s="71"/>
      <c r="HN554" s="71"/>
      <c r="HO554" s="71"/>
      <c r="HP554" s="71"/>
      <c r="HQ554" s="71"/>
      <c r="HR554" s="71"/>
      <c r="HS554" s="71"/>
      <c r="HT554" s="71"/>
      <c r="HU554" s="71"/>
      <c r="HV554" s="71"/>
      <c r="HW554" s="71"/>
      <c r="HX554" s="71"/>
      <c r="HY554" s="71"/>
      <c r="HZ554" s="71"/>
      <c r="IA554" s="71"/>
      <c r="IB554" s="71"/>
      <c r="IC554" s="71"/>
      <c r="ID554" s="71"/>
      <c r="IE554" s="71"/>
      <c r="IF554" s="71"/>
      <c r="IG554" s="71"/>
      <c r="IH554" s="71"/>
      <c r="II554" s="71"/>
      <c r="IJ554" s="71"/>
      <c r="IK554" s="71"/>
      <c r="IL554" s="71"/>
      <c r="IM554" s="71"/>
      <c r="IN554" s="71"/>
      <c r="IO554" s="71"/>
      <c r="IP554" s="71"/>
      <c r="IQ554" s="71"/>
      <c r="IR554" s="71"/>
      <c r="IS554" s="71"/>
      <c r="IT554" s="71"/>
      <c r="IU554" s="71"/>
      <c r="IV554" s="71"/>
      <c r="IW554" s="71"/>
      <c r="IX554" s="71"/>
      <c r="IY554" s="71"/>
      <c r="IZ554" s="71"/>
      <c r="JA554" s="71"/>
      <c r="JB554" s="71"/>
      <c r="JC554" s="71"/>
      <c r="JD554" s="71"/>
      <c r="JE554" s="71"/>
      <c r="JF554" s="71"/>
      <c r="JG554" s="71"/>
      <c r="JH554" s="71"/>
      <c r="JI554" s="71"/>
      <c r="JJ554" s="71"/>
      <c r="JK554" s="71"/>
      <c r="JL554" s="71"/>
      <c r="JM554" s="71"/>
    </row>
    <row r="555" spans="1:273" s="44" customFormat="1" ht="22.5" customHeight="1" x14ac:dyDescent="0.25">
      <c r="A555" s="26">
        <v>549</v>
      </c>
      <c r="B555" s="40" t="s">
        <v>1107</v>
      </c>
      <c r="C555" s="26" t="s">
        <v>917</v>
      </c>
      <c r="D555" s="40" t="s">
        <v>271</v>
      </c>
      <c r="E555" s="40" t="s">
        <v>175</v>
      </c>
      <c r="F555" s="45" t="s">
        <v>926</v>
      </c>
      <c r="G555" s="11">
        <v>45000</v>
      </c>
      <c r="H555" s="43">
        <v>1148.33</v>
      </c>
      <c r="I555" s="11">
        <v>25</v>
      </c>
      <c r="J555" s="43">
        <v>1291.5</v>
      </c>
      <c r="K555" s="29">
        <f t="shared" si="68"/>
        <v>3194.9999999999995</v>
      </c>
      <c r="L555" s="19">
        <f t="shared" si="69"/>
        <v>495.00000000000006</v>
      </c>
      <c r="M555" s="35">
        <v>1368</v>
      </c>
      <c r="N555" s="11">
        <f t="shared" si="70"/>
        <v>3190.5</v>
      </c>
      <c r="O555" s="11"/>
      <c r="P555" s="11">
        <f t="shared" si="71"/>
        <v>2659.5</v>
      </c>
      <c r="Q555" s="11">
        <f t="shared" si="72"/>
        <v>3832.83</v>
      </c>
      <c r="R555" s="11">
        <f t="shared" si="73"/>
        <v>6880.5</v>
      </c>
      <c r="S555" s="107">
        <f t="shared" si="67"/>
        <v>41167.17</v>
      </c>
      <c r="T555" s="20" t="s">
        <v>45</v>
      </c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71"/>
      <c r="BB555" s="71"/>
      <c r="BC555" s="71"/>
      <c r="BD555" s="71"/>
      <c r="BE555" s="71"/>
      <c r="BF555" s="71"/>
      <c r="BG555" s="71"/>
      <c r="BH555" s="71"/>
      <c r="BI555" s="71"/>
      <c r="BJ555" s="71"/>
      <c r="BK555" s="71"/>
      <c r="BL555" s="71"/>
      <c r="BM555" s="71"/>
      <c r="BN555" s="71"/>
      <c r="BO555" s="71"/>
      <c r="BP555" s="71"/>
      <c r="BQ555" s="71"/>
      <c r="BR555" s="71"/>
      <c r="BS555" s="71"/>
      <c r="BT555" s="71"/>
      <c r="BU555" s="71"/>
      <c r="BV555" s="71"/>
      <c r="BW555" s="71"/>
      <c r="BX555" s="71"/>
      <c r="BY555" s="71"/>
      <c r="BZ555" s="71"/>
      <c r="CA555" s="71"/>
      <c r="CB555" s="71"/>
      <c r="CC555" s="71"/>
      <c r="CD555" s="71"/>
      <c r="CE555" s="71"/>
      <c r="CF555" s="71"/>
      <c r="CG555" s="71"/>
      <c r="CH555" s="71"/>
      <c r="CI555" s="71"/>
      <c r="CJ555" s="71"/>
      <c r="CK555" s="71"/>
      <c r="CL555" s="71"/>
      <c r="CM555" s="71"/>
      <c r="CN555" s="71"/>
      <c r="CO555" s="71"/>
      <c r="CP555" s="71"/>
      <c r="CQ555" s="71"/>
      <c r="CR555" s="71"/>
      <c r="CS555" s="71"/>
      <c r="CT555" s="71"/>
      <c r="CU555" s="71"/>
      <c r="CV555" s="71"/>
      <c r="CW555" s="71"/>
      <c r="CX555" s="71"/>
      <c r="CY555" s="71"/>
      <c r="CZ555" s="71"/>
      <c r="DA555" s="71"/>
      <c r="DB555" s="71"/>
      <c r="DC555" s="71"/>
      <c r="DD555" s="71"/>
      <c r="DE555" s="71"/>
      <c r="DF555" s="71"/>
      <c r="DG555" s="71"/>
      <c r="DH555" s="71"/>
      <c r="DI555" s="71"/>
      <c r="DJ555" s="71"/>
      <c r="DK555" s="71"/>
      <c r="DL555" s="71"/>
      <c r="DM555" s="71"/>
      <c r="DN555" s="71"/>
      <c r="DO555" s="71"/>
      <c r="DP555" s="71"/>
      <c r="DQ555" s="71"/>
      <c r="DR555" s="71"/>
      <c r="DS555" s="71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1"/>
      <c r="FB555" s="71"/>
      <c r="FC555" s="71"/>
      <c r="FD555" s="71"/>
      <c r="FE555" s="71"/>
      <c r="FF555" s="71"/>
      <c r="FG555" s="71"/>
      <c r="FH555" s="71"/>
      <c r="FI555" s="71"/>
      <c r="FJ555" s="71"/>
      <c r="FK555" s="71"/>
      <c r="FL555" s="71"/>
      <c r="FM555" s="71"/>
      <c r="FN555" s="71"/>
      <c r="FO555" s="71"/>
      <c r="FP555" s="71"/>
      <c r="FQ555" s="71"/>
      <c r="FR555" s="71"/>
      <c r="FS555" s="71"/>
      <c r="FT555" s="71"/>
      <c r="FU555" s="71"/>
      <c r="FV555" s="71"/>
      <c r="FW555" s="71"/>
      <c r="FX555" s="71"/>
      <c r="FY555" s="71"/>
      <c r="FZ555" s="71"/>
      <c r="GA555" s="71"/>
      <c r="GB555" s="71"/>
      <c r="GC555" s="71"/>
      <c r="GD555" s="71"/>
      <c r="GE555" s="71"/>
      <c r="GF555" s="71"/>
      <c r="GG555" s="71"/>
      <c r="GH555" s="71"/>
      <c r="GI555" s="71"/>
      <c r="GJ555" s="71"/>
      <c r="GK555" s="71"/>
      <c r="GL555" s="71"/>
      <c r="GM555" s="71"/>
      <c r="GN555" s="71"/>
      <c r="GO555" s="71"/>
      <c r="GP555" s="71"/>
      <c r="GQ555" s="71"/>
      <c r="GR555" s="71"/>
      <c r="GS555" s="71"/>
      <c r="GT555" s="71"/>
      <c r="GU555" s="71"/>
      <c r="GV555" s="71"/>
      <c r="GW555" s="71"/>
      <c r="GX555" s="71"/>
      <c r="GY555" s="71"/>
      <c r="GZ555" s="71"/>
      <c r="HA555" s="71"/>
      <c r="HB555" s="71"/>
      <c r="HC555" s="71"/>
      <c r="HD555" s="71"/>
      <c r="HE555" s="71"/>
      <c r="HF555" s="71"/>
      <c r="HG555" s="71"/>
      <c r="HH555" s="71"/>
      <c r="HI555" s="71"/>
      <c r="HJ555" s="71"/>
      <c r="HK555" s="71"/>
      <c r="HL555" s="71"/>
      <c r="HM555" s="71"/>
      <c r="HN555" s="71"/>
      <c r="HO555" s="71"/>
      <c r="HP555" s="71"/>
      <c r="HQ555" s="71"/>
      <c r="HR555" s="71"/>
      <c r="HS555" s="71"/>
      <c r="HT555" s="71"/>
      <c r="HU555" s="71"/>
      <c r="HV555" s="71"/>
      <c r="HW555" s="71"/>
      <c r="HX555" s="71"/>
      <c r="HY555" s="71"/>
      <c r="HZ555" s="71"/>
      <c r="IA555" s="71"/>
      <c r="IB555" s="71"/>
      <c r="IC555" s="71"/>
      <c r="ID555" s="71"/>
      <c r="IE555" s="71"/>
      <c r="IF555" s="71"/>
      <c r="IG555" s="71"/>
      <c r="IH555" s="71"/>
      <c r="II555" s="71"/>
      <c r="IJ555" s="71"/>
      <c r="IK555" s="71"/>
      <c r="IL555" s="71"/>
      <c r="IM555" s="71"/>
      <c r="IN555" s="71"/>
      <c r="IO555" s="71"/>
      <c r="IP555" s="71"/>
      <c r="IQ555" s="71"/>
      <c r="IR555" s="71"/>
      <c r="IS555" s="71"/>
      <c r="IT555" s="71"/>
      <c r="IU555" s="71"/>
      <c r="IV555" s="71"/>
      <c r="IW555" s="71"/>
      <c r="IX555" s="71"/>
      <c r="IY555" s="71"/>
      <c r="IZ555" s="71"/>
      <c r="JA555" s="71"/>
      <c r="JB555" s="71"/>
      <c r="JC555" s="71"/>
      <c r="JD555" s="71"/>
      <c r="JE555" s="71"/>
      <c r="JF555" s="71"/>
      <c r="JG555" s="71"/>
      <c r="JH555" s="71"/>
      <c r="JI555" s="71"/>
      <c r="JJ555" s="71"/>
      <c r="JK555" s="71"/>
      <c r="JL555" s="71"/>
      <c r="JM555" s="71"/>
    </row>
    <row r="556" spans="1:273" s="44" customFormat="1" ht="22.5" customHeight="1" x14ac:dyDescent="0.25">
      <c r="A556" s="26">
        <v>550</v>
      </c>
      <c r="B556" s="40" t="s">
        <v>708</v>
      </c>
      <c r="C556" s="26" t="s">
        <v>917</v>
      </c>
      <c r="D556" s="40" t="s">
        <v>271</v>
      </c>
      <c r="E556" s="40" t="s">
        <v>175</v>
      </c>
      <c r="F556" s="45" t="s">
        <v>926</v>
      </c>
      <c r="G556" s="11">
        <v>45000</v>
      </c>
      <c r="H556" s="43">
        <v>1148.33</v>
      </c>
      <c r="I556" s="11">
        <v>25</v>
      </c>
      <c r="J556" s="43">
        <v>1291.5</v>
      </c>
      <c r="K556" s="29">
        <f t="shared" si="68"/>
        <v>3194.9999999999995</v>
      </c>
      <c r="L556" s="19">
        <f t="shared" si="69"/>
        <v>495.00000000000006</v>
      </c>
      <c r="M556" s="35">
        <v>1368</v>
      </c>
      <c r="N556" s="11">
        <f t="shared" si="70"/>
        <v>3190.5</v>
      </c>
      <c r="O556" s="11"/>
      <c r="P556" s="11">
        <f t="shared" si="71"/>
        <v>2659.5</v>
      </c>
      <c r="Q556" s="11">
        <f t="shared" si="72"/>
        <v>3832.83</v>
      </c>
      <c r="R556" s="11">
        <f t="shared" si="73"/>
        <v>6880.5</v>
      </c>
      <c r="S556" s="107">
        <f t="shared" si="67"/>
        <v>41167.17</v>
      </c>
      <c r="T556" s="20" t="s">
        <v>45</v>
      </c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71"/>
      <c r="BB556" s="71"/>
      <c r="BC556" s="71"/>
      <c r="BD556" s="71"/>
      <c r="BE556" s="71"/>
      <c r="BF556" s="71"/>
      <c r="BG556" s="71"/>
      <c r="BH556" s="71"/>
      <c r="BI556" s="71"/>
      <c r="BJ556" s="71"/>
      <c r="BK556" s="71"/>
      <c r="BL556" s="71"/>
      <c r="BM556" s="71"/>
      <c r="BN556" s="71"/>
      <c r="BO556" s="71"/>
      <c r="BP556" s="71"/>
      <c r="BQ556" s="71"/>
      <c r="BR556" s="71"/>
      <c r="BS556" s="71"/>
      <c r="BT556" s="71"/>
      <c r="BU556" s="71"/>
      <c r="BV556" s="71"/>
      <c r="BW556" s="71"/>
      <c r="BX556" s="71"/>
      <c r="BY556" s="71"/>
      <c r="BZ556" s="71"/>
      <c r="CA556" s="71"/>
      <c r="CB556" s="71"/>
      <c r="CC556" s="71"/>
      <c r="CD556" s="71"/>
      <c r="CE556" s="71"/>
      <c r="CF556" s="71"/>
      <c r="CG556" s="71"/>
      <c r="CH556" s="71"/>
      <c r="CI556" s="71"/>
      <c r="CJ556" s="71"/>
      <c r="CK556" s="71"/>
      <c r="CL556" s="71"/>
      <c r="CM556" s="71"/>
      <c r="CN556" s="71"/>
      <c r="CO556" s="71"/>
      <c r="CP556" s="71"/>
      <c r="CQ556" s="71"/>
      <c r="CR556" s="71"/>
      <c r="CS556" s="71"/>
      <c r="CT556" s="71"/>
      <c r="CU556" s="71"/>
      <c r="CV556" s="71"/>
      <c r="CW556" s="71"/>
      <c r="CX556" s="71"/>
      <c r="CY556" s="71"/>
      <c r="CZ556" s="71"/>
      <c r="DA556" s="71"/>
      <c r="DB556" s="71"/>
      <c r="DC556" s="71"/>
      <c r="DD556" s="71"/>
      <c r="DE556" s="71"/>
      <c r="DF556" s="71"/>
      <c r="DG556" s="71"/>
      <c r="DH556" s="71"/>
      <c r="DI556" s="71"/>
      <c r="DJ556" s="71"/>
      <c r="DK556" s="71"/>
      <c r="DL556" s="71"/>
      <c r="DM556" s="71"/>
      <c r="DN556" s="71"/>
      <c r="DO556" s="71"/>
      <c r="DP556" s="71"/>
      <c r="DQ556" s="71"/>
      <c r="DR556" s="71"/>
      <c r="DS556" s="71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1"/>
      <c r="FB556" s="71"/>
      <c r="FC556" s="71"/>
      <c r="FD556" s="71"/>
      <c r="FE556" s="71"/>
      <c r="FF556" s="71"/>
      <c r="FG556" s="71"/>
      <c r="FH556" s="71"/>
      <c r="FI556" s="71"/>
      <c r="FJ556" s="71"/>
      <c r="FK556" s="71"/>
      <c r="FL556" s="71"/>
      <c r="FM556" s="71"/>
      <c r="FN556" s="71"/>
      <c r="FO556" s="71"/>
      <c r="FP556" s="71"/>
      <c r="FQ556" s="71"/>
      <c r="FR556" s="71"/>
      <c r="FS556" s="71"/>
      <c r="FT556" s="71"/>
      <c r="FU556" s="71"/>
      <c r="FV556" s="71"/>
      <c r="FW556" s="71"/>
      <c r="FX556" s="71"/>
      <c r="FY556" s="71"/>
      <c r="FZ556" s="71"/>
      <c r="GA556" s="71"/>
      <c r="GB556" s="71"/>
      <c r="GC556" s="71"/>
      <c r="GD556" s="71"/>
      <c r="GE556" s="71"/>
      <c r="GF556" s="71"/>
      <c r="GG556" s="71"/>
      <c r="GH556" s="71"/>
      <c r="GI556" s="71"/>
      <c r="GJ556" s="71"/>
      <c r="GK556" s="71"/>
      <c r="GL556" s="71"/>
      <c r="GM556" s="71"/>
      <c r="GN556" s="71"/>
      <c r="GO556" s="71"/>
      <c r="GP556" s="71"/>
      <c r="GQ556" s="71"/>
      <c r="GR556" s="71"/>
      <c r="GS556" s="71"/>
      <c r="GT556" s="71"/>
      <c r="GU556" s="71"/>
      <c r="GV556" s="71"/>
      <c r="GW556" s="71"/>
      <c r="GX556" s="71"/>
      <c r="GY556" s="71"/>
      <c r="GZ556" s="71"/>
      <c r="HA556" s="71"/>
      <c r="HB556" s="71"/>
      <c r="HC556" s="71"/>
      <c r="HD556" s="71"/>
      <c r="HE556" s="71"/>
      <c r="HF556" s="71"/>
      <c r="HG556" s="71"/>
      <c r="HH556" s="71"/>
      <c r="HI556" s="71"/>
      <c r="HJ556" s="71"/>
      <c r="HK556" s="71"/>
      <c r="HL556" s="71"/>
      <c r="HM556" s="71"/>
      <c r="HN556" s="71"/>
      <c r="HO556" s="71"/>
      <c r="HP556" s="71"/>
      <c r="HQ556" s="71"/>
      <c r="HR556" s="71"/>
      <c r="HS556" s="71"/>
      <c r="HT556" s="71"/>
      <c r="HU556" s="71"/>
      <c r="HV556" s="71"/>
      <c r="HW556" s="71"/>
      <c r="HX556" s="71"/>
      <c r="HY556" s="71"/>
      <c r="HZ556" s="71"/>
      <c r="IA556" s="71"/>
      <c r="IB556" s="71"/>
      <c r="IC556" s="71"/>
      <c r="ID556" s="71"/>
      <c r="IE556" s="71"/>
      <c r="IF556" s="71"/>
      <c r="IG556" s="71"/>
      <c r="IH556" s="71"/>
      <c r="II556" s="71"/>
      <c r="IJ556" s="71"/>
      <c r="IK556" s="71"/>
      <c r="IL556" s="71"/>
      <c r="IM556" s="71"/>
      <c r="IN556" s="71"/>
      <c r="IO556" s="71"/>
      <c r="IP556" s="71"/>
      <c r="IQ556" s="71"/>
      <c r="IR556" s="71"/>
      <c r="IS556" s="71"/>
      <c r="IT556" s="71"/>
      <c r="IU556" s="71"/>
      <c r="IV556" s="71"/>
      <c r="IW556" s="71"/>
      <c r="IX556" s="71"/>
      <c r="IY556" s="71"/>
      <c r="IZ556" s="71"/>
      <c r="JA556" s="71"/>
      <c r="JB556" s="71"/>
      <c r="JC556" s="71"/>
      <c r="JD556" s="71"/>
      <c r="JE556" s="71"/>
      <c r="JF556" s="71"/>
      <c r="JG556" s="71"/>
      <c r="JH556" s="71"/>
      <c r="JI556" s="71"/>
      <c r="JJ556" s="71"/>
      <c r="JK556" s="71"/>
      <c r="JL556" s="71"/>
      <c r="JM556" s="71"/>
    </row>
    <row r="557" spans="1:273" s="44" customFormat="1" ht="22.5" customHeight="1" x14ac:dyDescent="0.25">
      <c r="A557" s="26">
        <v>551</v>
      </c>
      <c r="B557" s="40" t="s">
        <v>597</v>
      </c>
      <c r="C557" s="26" t="s">
        <v>917</v>
      </c>
      <c r="D557" s="40" t="s">
        <v>271</v>
      </c>
      <c r="E557" s="40" t="s">
        <v>151</v>
      </c>
      <c r="F557" s="45" t="s">
        <v>926</v>
      </c>
      <c r="G557" s="11">
        <v>70000</v>
      </c>
      <c r="H557" s="42">
        <v>5025.38</v>
      </c>
      <c r="I557" s="11">
        <v>25</v>
      </c>
      <c r="J557" s="43">
        <v>2009</v>
      </c>
      <c r="K557" s="29">
        <f t="shared" si="68"/>
        <v>4970</v>
      </c>
      <c r="L557" s="19">
        <f t="shared" si="69"/>
        <v>770.00000000000011</v>
      </c>
      <c r="M557" s="35">
        <v>2128</v>
      </c>
      <c r="N557" s="11">
        <f t="shared" si="70"/>
        <v>4963</v>
      </c>
      <c r="O557" s="11"/>
      <c r="P557" s="11">
        <f t="shared" si="71"/>
        <v>4137</v>
      </c>
      <c r="Q557" s="11">
        <f t="shared" si="72"/>
        <v>9187.380000000001</v>
      </c>
      <c r="R557" s="11">
        <f t="shared" si="73"/>
        <v>10703</v>
      </c>
      <c r="S557" s="107">
        <f t="shared" si="67"/>
        <v>60812.619999999995</v>
      </c>
      <c r="T557" s="20" t="s">
        <v>45</v>
      </c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71"/>
      <c r="BB557" s="71"/>
      <c r="BC557" s="71"/>
      <c r="BD557" s="71"/>
      <c r="BE557" s="71"/>
      <c r="BF557" s="71"/>
      <c r="BG557" s="71"/>
      <c r="BH557" s="71"/>
      <c r="BI557" s="71"/>
      <c r="BJ557" s="71"/>
      <c r="BK557" s="71"/>
      <c r="BL557" s="71"/>
      <c r="BM557" s="71"/>
      <c r="BN557" s="71"/>
      <c r="BO557" s="71"/>
      <c r="BP557" s="71"/>
      <c r="BQ557" s="71"/>
      <c r="BR557" s="71"/>
      <c r="BS557" s="71"/>
      <c r="BT557" s="71"/>
      <c r="BU557" s="71"/>
      <c r="BV557" s="71"/>
      <c r="BW557" s="71"/>
      <c r="BX557" s="71"/>
      <c r="BY557" s="71"/>
      <c r="BZ557" s="71"/>
      <c r="CA557" s="71"/>
      <c r="CB557" s="71"/>
      <c r="CC557" s="71"/>
      <c r="CD557" s="71"/>
      <c r="CE557" s="71"/>
      <c r="CF557" s="71"/>
      <c r="CG557" s="71"/>
      <c r="CH557" s="71"/>
      <c r="CI557" s="71"/>
      <c r="CJ557" s="71"/>
      <c r="CK557" s="71"/>
      <c r="CL557" s="71"/>
      <c r="CM557" s="71"/>
      <c r="CN557" s="71"/>
      <c r="CO557" s="71"/>
      <c r="CP557" s="71"/>
      <c r="CQ557" s="71"/>
      <c r="CR557" s="71"/>
      <c r="CS557" s="71"/>
      <c r="CT557" s="71"/>
      <c r="CU557" s="71"/>
      <c r="CV557" s="71"/>
      <c r="CW557" s="71"/>
      <c r="CX557" s="71"/>
      <c r="CY557" s="71"/>
      <c r="CZ557" s="71"/>
      <c r="DA557" s="71"/>
      <c r="DB557" s="71"/>
      <c r="DC557" s="71"/>
      <c r="DD557" s="71"/>
      <c r="DE557" s="71"/>
      <c r="DF557" s="71"/>
      <c r="DG557" s="71"/>
      <c r="DH557" s="71"/>
      <c r="DI557" s="71"/>
      <c r="DJ557" s="71"/>
      <c r="DK557" s="71"/>
      <c r="DL557" s="71"/>
      <c r="DM557" s="71"/>
      <c r="DN557" s="71"/>
      <c r="DO557" s="71"/>
      <c r="DP557" s="71"/>
      <c r="DQ557" s="71"/>
      <c r="DR557" s="71"/>
      <c r="DS557" s="71"/>
      <c r="DT557" s="71"/>
      <c r="DU557" s="71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1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1"/>
      <c r="FB557" s="71"/>
      <c r="FC557" s="71"/>
      <c r="FD557" s="71"/>
      <c r="FE557" s="71"/>
      <c r="FF557" s="71"/>
      <c r="FG557" s="71"/>
      <c r="FH557" s="71"/>
      <c r="FI557" s="71"/>
      <c r="FJ557" s="71"/>
      <c r="FK557" s="71"/>
      <c r="FL557" s="71"/>
      <c r="FM557" s="71"/>
      <c r="FN557" s="71"/>
      <c r="FO557" s="71"/>
      <c r="FP557" s="71"/>
      <c r="FQ557" s="71"/>
      <c r="FR557" s="71"/>
      <c r="FS557" s="71"/>
      <c r="FT557" s="71"/>
      <c r="FU557" s="71"/>
      <c r="FV557" s="71"/>
      <c r="FW557" s="71"/>
      <c r="FX557" s="71"/>
      <c r="FY557" s="71"/>
      <c r="FZ557" s="71"/>
      <c r="GA557" s="71"/>
      <c r="GB557" s="71"/>
      <c r="GC557" s="71"/>
      <c r="GD557" s="71"/>
      <c r="GE557" s="71"/>
      <c r="GF557" s="71"/>
      <c r="GG557" s="71"/>
      <c r="GH557" s="71"/>
      <c r="GI557" s="71"/>
      <c r="GJ557" s="71"/>
      <c r="GK557" s="71"/>
      <c r="GL557" s="71"/>
      <c r="GM557" s="71"/>
      <c r="GN557" s="71"/>
      <c r="GO557" s="71"/>
      <c r="GP557" s="71"/>
      <c r="GQ557" s="71"/>
      <c r="GR557" s="71"/>
      <c r="GS557" s="71"/>
      <c r="GT557" s="71"/>
      <c r="GU557" s="71"/>
      <c r="GV557" s="71"/>
      <c r="GW557" s="71"/>
      <c r="GX557" s="71"/>
      <c r="GY557" s="71"/>
      <c r="GZ557" s="71"/>
      <c r="HA557" s="71"/>
      <c r="HB557" s="71"/>
      <c r="HC557" s="71"/>
      <c r="HD557" s="71"/>
      <c r="HE557" s="71"/>
      <c r="HF557" s="71"/>
      <c r="HG557" s="71"/>
      <c r="HH557" s="71"/>
      <c r="HI557" s="71"/>
      <c r="HJ557" s="71"/>
      <c r="HK557" s="71"/>
      <c r="HL557" s="71"/>
      <c r="HM557" s="71"/>
      <c r="HN557" s="71"/>
      <c r="HO557" s="71"/>
      <c r="HP557" s="71"/>
      <c r="HQ557" s="71"/>
      <c r="HR557" s="71"/>
      <c r="HS557" s="71"/>
      <c r="HT557" s="71"/>
      <c r="HU557" s="71"/>
      <c r="HV557" s="71"/>
      <c r="HW557" s="71"/>
      <c r="HX557" s="71"/>
      <c r="HY557" s="71"/>
      <c r="HZ557" s="71"/>
      <c r="IA557" s="71"/>
      <c r="IB557" s="71"/>
      <c r="IC557" s="71"/>
      <c r="ID557" s="71"/>
      <c r="IE557" s="71"/>
      <c r="IF557" s="71"/>
      <c r="IG557" s="71"/>
      <c r="IH557" s="71"/>
      <c r="II557" s="71"/>
      <c r="IJ557" s="71"/>
      <c r="IK557" s="71"/>
      <c r="IL557" s="71"/>
      <c r="IM557" s="71"/>
      <c r="IN557" s="71"/>
      <c r="IO557" s="71"/>
      <c r="IP557" s="71"/>
      <c r="IQ557" s="71"/>
      <c r="IR557" s="71"/>
      <c r="IS557" s="71"/>
      <c r="IT557" s="71"/>
      <c r="IU557" s="71"/>
      <c r="IV557" s="71"/>
      <c r="IW557" s="71"/>
      <c r="IX557" s="71"/>
      <c r="IY557" s="71"/>
      <c r="IZ557" s="71"/>
      <c r="JA557" s="71"/>
      <c r="JB557" s="71"/>
      <c r="JC557" s="71"/>
      <c r="JD557" s="71"/>
      <c r="JE557" s="71"/>
      <c r="JF557" s="71"/>
      <c r="JG557" s="71"/>
      <c r="JH557" s="71"/>
      <c r="JI557" s="71"/>
      <c r="JJ557" s="71"/>
      <c r="JK557" s="71"/>
      <c r="JL557" s="71"/>
      <c r="JM557" s="71"/>
    </row>
    <row r="558" spans="1:273" s="44" customFormat="1" ht="22.5" customHeight="1" x14ac:dyDescent="0.25">
      <c r="A558" s="26">
        <v>552</v>
      </c>
      <c r="B558" s="40" t="s">
        <v>707</v>
      </c>
      <c r="C558" s="26" t="s">
        <v>917</v>
      </c>
      <c r="D558" s="40" t="s">
        <v>271</v>
      </c>
      <c r="E558" s="40" t="s">
        <v>885</v>
      </c>
      <c r="F558" s="45" t="s">
        <v>926</v>
      </c>
      <c r="G558" s="11">
        <v>41000</v>
      </c>
      <c r="H558" s="46">
        <v>583.79</v>
      </c>
      <c r="I558" s="11">
        <v>25</v>
      </c>
      <c r="J558" s="43">
        <v>1176.7</v>
      </c>
      <c r="K558" s="29">
        <f t="shared" si="68"/>
        <v>2910.9999999999995</v>
      </c>
      <c r="L558" s="19">
        <f t="shared" si="69"/>
        <v>451.00000000000006</v>
      </c>
      <c r="M558" s="35">
        <v>1246.4000000000001</v>
      </c>
      <c r="N558" s="11">
        <f t="shared" si="70"/>
        <v>2906.9</v>
      </c>
      <c r="O558" s="11"/>
      <c r="P558" s="11">
        <f t="shared" si="71"/>
        <v>2423.1000000000004</v>
      </c>
      <c r="Q558" s="11">
        <f t="shared" si="72"/>
        <v>3031.8900000000003</v>
      </c>
      <c r="R558" s="11">
        <f t="shared" si="73"/>
        <v>6268.9</v>
      </c>
      <c r="S558" s="107">
        <f t="shared" si="67"/>
        <v>37968.11</v>
      </c>
      <c r="T558" s="20" t="s">
        <v>45</v>
      </c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71"/>
      <c r="BB558" s="71"/>
      <c r="BC558" s="71"/>
      <c r="BD558" s="71"/>
      <c r="BE558" s="71"/>
      <c r="BF558" s="71"/>
      <c r="BG558" s="71"/>
      <c r="BH558" s="71"/>
      <c r="BI558" s="71"/>
      <c r="BJ558" s="71"/>
      <c r="BK558" s="71"/>
      <c r="BL558" s="71"/>
      <c r="BM558" s="71"/>
      <c r="BN558" s="71"/>
      <c r="BO558" s="71"/>
      <c r="BP558" s="71"/>
      <c r="BQ558" s="71"/>
      <c r="BR558" s="71"/>
      <c r="BS558" s="71"/>
      <c r="BT558" s="71"/>
      <c r="BU558" s="71"/>
      <c r="BV558" s="71"/>
      <c r="BW558" s="71"/>
      <c r="BX558" s="71"/>
      <c r="BY558" s="71"/>
      <c r="BZ558" s="71"/>
      <c r="CA558" s="71"/>
      <c r="CB558" s="71"/>
      <c r="CC558" s="71"/>
      <c r="CD558" s="71"/>
      <c r="CE558" s="71"/>
      <c r="CF558" s="71"/>
      <c r="CG558" s="71"/>
      <c r="CH558" s="71"/>
      <c r="CI558" s="71"/>
      <c r="CJ558" s="71"/>
      <c r="CK558" s="71"/>
      <c r="CL558" s="71"/>
      <c r="CM558" s="71"/>
      <c r="CN558" s="71"/>
      <c r="CO558" s="71"/>
      <c r="CP558" s="71"/>
      <c r="CQ558" s="71"/>
      <c r="CR558" s="71"/>
      <c r="CS558" s="71"/>
      <c r="CT558" s="71"/>
      <c r="CU558" s="71"/>
      <c r="CV558" s="71"/>
      <c r="CW558" s="71"/>
      <c r="CX558" s="71"/>
      <c r="CY558" s="71"/>
      <c r="CZ558" s="71"/>
      <c r="DA558" s="71"/>
      <c r="DB558" s="71"/>
      <c r="DC558" s="71"/>
      <c r="DD558" s="71"/>
      <c r="DE558" s="71"/>
      <c r="DF558" s="71"/>
      <c r="DG558" s="71"/>
      <c r="DH558" s="71"/>
      <c r="DI558" s="71"/>
      <c r="DJ558" s="71"/>
      <c r="DK558" s="71"/>
      <c r="DL558" s="71"/>
      <c r="DM558" s="71"/>
      <c r="DN558" s="71"/>
      <c r="DO558" s="71"/>
      <c r="DP558" s="71"/>
      <c r="DQ558" s="71"/>
      <c r="DR558" s="71"/>
      <c r="DS558" s="71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1"/>
      <c r="FB558" s="71"/>
      <c r="FC558" s="71"/>
      <c r="FD558" s="71"/>
      <c r="FE558" s="71"/>
      <c r="FF558" s="71"/>
      <c r="FG558" s="71"/>
      <c r="FH558" s="71"/>
      <c r="FI558" s="71"/>
      <c r="FJ558" s="71"/>
      <c r="FK558" s="71"/>
      <c r="FL558" s="71"/>
      <c r="FM558" s="71"/>
      <c r="FN558" s="71"/>
      <c r="FO558" s="71"/>
      <c r="FP558" s="71"/>
      <c r="FQ558" s="71"/>
      <c r="FR558" s="71"/>
      <c r="FS558" s="71"/>
      <c r="FT558" s="71"/>
      <c r="FU558" s="71"/>
      <c r="FV558" s="71"/>
      <c r="FW558" s="71"/>
      <c r="FX558" s="71"/>
      <c r="FY558" s="71"/>
      <c r="FZ558" s="71"/>
      <c r="GA558" s="71"/>
      <c r="GB558" s="71"/>
      <c r="GC558" s="71"/>
      <c r="GD558" s="71"/>
      <c r="GE558" s="71"/>
      <c r="GF558" s="71"/>
      <c r="GG558" s="71"/>
      <c r="GH558" s="71"/>
      <c r="GI558" s="71"/>
      <c r="GJ558" s="71"/>
      <c r="GK558" s="71"/>
      <c r="GL558" s="71"/>
      <c r="GM558" s="71"/>
      <c r="GN558" s="71"/>
      <c r="GO558" s="71"/>
      <c r="GP558" s="71"/>
      <c r="GQ558" s="71"/>
      <c r="GR558" s="71"/>
      <c r="GS558" s="71"/>
      <c r="GT558" s="71"/>
      <c r="GU558" s="71"/>
      <c r="GV558" s="71"/>
      <c r="GW558" s="71"/>
      <c r="GX558" s="71"/>
      <c r="GY558" s="71"/>
      <c r="GZ558" s="71"/>
      <c r="HA558" s="71"/>
      <c r="HB558" s="71"/>
      <c r="HC558" s="71"/>
      <c r="HD558" s="71"/>
      <c r="HE558" s="71"/>
      <c r="HF558" s="71"/>
      <c r="HG558" s="71"/>
      <c r="HH558" s="71"/>
      <c r="HI558" s="71"/>
      <c r="HJ558" s="71"/>
      <c r="HK558" s="71"/>
      <c r="HL558" s="71"/>
      <c r="HM558" s="71"/>
      <c r="HN558" s="71"/>
      <c r="HO558" s="71"/>
      <c r="HP558" s="71"/>
      <c r="HQ558" s="71"/>
      <c r="HR558" s="71"/>
      <c r="HS558" s="71"/>
      <c r="HT558" s="71"/>
      <c r="HU558" s="71"/>
      <c r="HV558" s="71"/>
      <c r="HW558" s="71"/>
      <c r="HX558" s="71"/>
      <c r="HY558" s="71"/>
      <c r="HZ558" s="71"/>
      <c r="IA558" s="71"/>
      <c r="IB558" s="71"/>
      <c r="IC558" s="71"/>
      <c r="ID558" s="71"/>
      <c r="IE558" s="71"/>
      <c r="IF558" s="71"/>
      <c r="IG558" s="71"/>
      <c r="IH558" s="71"/>
      <c r="II558" s="71"/>
      <c r="IJ558" s="71"/>
      <c r="IK558" s="71"/>
      <c r="IL558" s="71"/>
      <c r="IM558" s="71"/>
      <c r="IN558" s="71"/>
      <c r="IO558" s="71"/>
      <c r="IP558" s="71"/>
      <c r="IQ558" s="71"/>
      <c r="IR558" s="71"/>
      <c r="IS558" s="71"/>
      <c r="IT558" s="71"/>
      <c r="IU558" s="71"/>
      <c r="IV558" s="71"/>
      <c r="IW558" s="71"/>
      <c r="IX558" s="71"/>
      <c r="IY558" s="71"/>
      <c r="IZ558" s="71"/>
      <c r="JA558" s="71"/>
      <c r="JB558" s="71"/>
      <c r="JC558" s="71"/>
      <c r="JD558" s="71"/>
      <c r="JE558" s="71"/>
      <c r="JF558" s="71"/>
      <c r="JG558" s="71"/>
      <c r="JH558" s="71"/>
      <c r="JI558" s="71"/>
      <c r="JJ558" s="71"/>
      <c r="JK558" s="71"/>
      <c r="JL558" s="71"/>
      <c r="JM558" s="71"/>
    </row>
    <row r="559" spans="1:273" s="44" customFormat="1" ht="22.5" customHeight="1" x14ac:dyDescent="0.25">
      <c r="A559" s="26">
        <v>553</v>
      </c>
      <c r="B559" s="40" t="s">
        <v>709</v>
      </c>
      <c r="C559" s="26" t="s">
        <v>917</v>
      </c>
      <c r="D559" s="40" t="s">
        <v>271</v>
      </c>
      <c r="E559" s="40" t="s">
        <v>885</v>
      </c>
      <c r="F559" s="45" t="s">
        <v>926</v>
      </c>
      <c r="G559" s="11">
        <v>41000</v>
      </c>
      <c r="H559" s="46">
        <v>326.47000000000003</v>
      </c>
      <c r="I559" s="11">
        <v>25</v>
      </c>
      <c r="J559" s="43">
        <v>1176.7</v>
      </c>
      <c r="K559" s="29">
        <f t="shared" si="68"/>
        <v>2910.9999999999995</v>
      </c>
      <c r="L559" s="19">
        <f t="shared" si="69"/>
        <v>451.00000000000006</v>
      </c>
      <c r="M559" s="35">
        <v>1246.4000000000001</v>
      </c>
      <c r="N559" s="11">
        <f t="shared" si="70"/>
        <v>2906.9</v>
      </c>
      <c r="O559" s="11"/>
      <c r="P559" s="11">
        <f t="shared" si="71"/>
        <v>2423.1000000000004</v>
      </c>
      <c r="Q559" s="11">
        <f t="shared" si="72"/>
        <v>2774.57</v>
      </c>
      <c r="R559" s="11">
        <f t="shared" si="73"/>
        <v>6268.9</v>
      </c>
      <c r="S559" s="107">
        <f t="shared" si="67"/>
        <v>38225.43</v>
      </c>
      <c r="T559" s="20" t="s">
        <v>45</v>
      </c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71"/>
      <c r="BB559" s="71"/>
      <c r="BC559" s="71"/>
      <c r="BD559" s="71"/>
      <c r="BE559" s="71"/>
      <c r="BF559" s="71"/>
      <c r="BG559" s="71"/>
      <c r="BH559" s="71"/>
      <c r="BI559" s="71"/>
      <c r="BJ559" s="71"/>
      <c r="BK559" s="71"/>
      <c r="BL559" s="71"/>
      <c r="BM559" s="71"/>
      <c r="BN559" s="71"/>
      <c r="BO559" s="71"/>
      <c r="BP559" s="71"/>
      <c r="BQ559" s="71"/>
      <c r="BR559" s="71"/>
      <c r="BS559" s="71"/>
      <c r="BT559" s="71"/>
      <c r="BU559" s="71"/>
      <c r="BV559" s="71"/>
      <c r="BW559" s="71"/>
      <c r="BX559" s="71"/>
      <c r="BY559" s="71"/>
      <c r="BZ559" s="71"/>
      <c r="CA559" s="71"/>
      <c r="CB559" s="71"/>
      <c r="CC559" s="71"/>
      <c r="CD559" s="71"/>
      <c r="CE559" s="71"/>
      <c r="CF559" s="71"/>
      <c r="CG559" s="71"/>
      <c r="CH559" s="71"/>
      <c r="CI559" s="71"/>
      <c r="CJ559" s="71"/>
      <c r="CK559" s="71"/>
      <c r="CL559" s="71"/>
      <c r="CM559" s="71"/>
      <c r="CN559" s="71"/>
      <c r="CO559" s="71"/>
      <c r="CP559" s="71"/>
      <c r="CQ559" s="71"/>
      <c r="CR559" s="71"/>
      <c r="CS559" s="71"/>
      <c r="CT559" s="71"/>
      <c r="CU559" s="71"/>
      <c r="CV559" s="71"/>
      <c r="CW559" s="71"/>
      <c r="CX559" s="71"/>
      <c r="CY559" s="71"/>
      <c r="CZ559" s="71"/>
      <c r="DA559" s="71"/>
      <c r="DB559" s="71"/>
      <c r="DC559" s="71"/>
      <c r="DD559" s="71"/>
      <c r="DE559" s="71"/>
      <c r="DF559" s="71"/>
      <c r="DG559" s="71"/>
      <c r="DH559" s="71"/>
      <c r="DI559" s="71"/>
      <c r="DJ559" s="71"/>
      <c r="DK559" s="71"/>
      <c r="DL559" s="71"/>
      <c r="DM559" s="71"/>
      <c r="DN559" s="71"/>
      <c r="DO559" s="71"/>
      <c r="DP559" s="71"/>
      <c r="DQ559" s="71"/>
      <c r="DR559" s="71"/>
      <c r="DS559" s="71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1"/>
      <c r="FB559" s="71"/>
      <c r="FC559" s="71"/>
      <c r="FD559" s="71"/>
      <c r="FE559" s="71"/>
      <c r="FF559" s="71"/>
      <c r="FG559" s="71"/>
      <c r="FH559" s="71"/>
      <c r="FI559" s="71"/>
      <c r="FJ559" s="71"/>
      <c r="FK559" s="71"/>
      <c r="FL559" s="71"/>
      <c r="FM559" s="71"/>
      <c r="FN559" s="71"/>
      <c r="FO559" s="71"/>
      <c r="FP559" s="71"/>
      <c r="FQ559" s="71"/>
      <c r="FR559" s="71"/>
      <c r="FS559" s="71"/>
      <c r="FT559" s="71"/>
      <c r="FU559" s="71"/>
      <c r="FV559" s="71"/>
      <c r="FW559" s="71"/>
      <c r="FX559" s="71"/>
      <c r="FY559" s="71"/>
      <c r="FZ559" s="71"/>
      <c r="GA559" s="71"/>
      <c r="GB559" s="71"/>
      <c r="GC559" s="71"/>
      <c r="GD559" s="71"/>
      <c r="GE559" s="71"/>
      <c r="GF559" s="71"/>
      <c r="GG559" s="71"/>
      <c r="GH559" s="71"/>
      <c r="GI559" s="71"/>
      <c r="GJ559" s="71"/>
      <c r="GK559" s="71"/>
      <c r="GL559" s="71"/>
      <c r="GM559" s="71"/>
      <c r="GN559" s="71"/>
      <c r="GO559" s="71"/>
      <c r="GP559" s="71"/>
      <c r="GQ559" s="71"/>
      <c r="GR559" s="71"/>
      <c r="GS559" s="71"/>
      <c r="GT559" s="71"/>
      <c r="GU559" s="71"/>
      <c r="GV559" s="71"/>
      <c r="GW559" s="71"/>
      <c r="GX559" s="71"/>
      <c r="GY559" s="71"/>
      <c r="GZ559" s="71"/>
      <c r="HA559" s="71"/>
      <c r="HB559" s="71"/>
      <c r="HC559" s="71"/>
      <c r="HD559" s="71"/>
      <c r="HE559" s="71"/>
      <c r="HF559" s="71"/>
      <c r="HG559" s="71"/>
      <c r="HH559" s="71"/>
      <c r="HI559" s="71"/>
      <c r="HJ559" s="71"/>
      <c r="HK559" s="71"/>
      <c r="HL559" s="71"/>
      <c r="HM559" s="71"/>
      <c r="HN559" s="71"/>
      <c r="HO559" s="71"/>
      <c r="HP559" s="71"/>
      <c r="HQ559" s="71"/>
      <c r="HR559" s="71"/>
      <c r="HS559" s="71"/>
      <c r="HT559" s="71"/>
      <c r="HU559" s="71"/>
      <c r="HV559" s="71"/>
      <c r="HW559" s="71"/>
      <c r="HX559" s="71"/>
      <c r="HY559" s="71"/>
      <c r="HZ559" s="71"/>
      <c r="IA559" s="71"/>
      <c r="IB559" s="71"/>
      <c r="IC559" s="71"/>
      <c r="ID559" s="71"/>
      <c r="IE559" s="71"/>
      <c r="IF559" s="71"/>
      <c r="IG559" s="71"/>
      <c r="IH559" s="71"/>
      <c r="II559" s="71"/>
      <c r="IJ559" s="71"/>
      <c r="IK559" s="71"/>
      <c r="IL559" s="71"/>
      <c r="IM559" s="71"/>
      <c r="IN559" s="71"/>
      <c r="IO559" s="71"/>
      <c r="IP559" s="71"/>
      <c r="IQ559" s="71"/>
      <c r="IR559" s="71"/>
      <c r="IS559" s="71"/>
      <c r="IT559" s="71"/>
      <c r="IU559" s="71"/>
      <c r="IV559" s="71"/>
      <c r="IW559" s="71"/>
      <c r="IX559" s="71"/>
      <c r="IY559" s="71"/>
      <c r="IZ559" s="71"/>
      <c r="JA559" s="71"/>
      <c r="JB559" s="71"/>
      <c r="JC559" s="71"/>
      <c r="JD559" s="71"/>
      <c r="JE559" s="71"/>
      <c r="JF559" s="71"/>
      <c r="JG559" s="71"/>
      <c r="JH559" s="71"/>
      <c r="JI559" s="71"/>
      <c r="JJ559" s="71"/>
      <c r="JK559" s="71"/>
      <c r="JL559" s="71"/>
      <c r="JM559" s="71"/>
    </row>
    <row r="560" spans="1:273" s="44" customFormat="1" ht="22.5" customHeight="1" x14ac:dyDescent="0.25">
      <c r="A560" s="26">
        <v>554</v>
      </c>
      <c r="B560" s="40" t="s">
        <v>710</v>
      </c>
      <c r="C560" s="26" t="s">
        <v>918</v>
      </c>
      <c r="D560" s="40" t="s">
        <v>271</v>
      </c>
      <c r="E560" s="40" t="s">
        <v>885</v>
      </c>
      <c r="F560" s="45" t="s">
        <v>926</v>
      </c>
      <c r="G560" s="11">
        <v>41000</v>
      </c>
      <c r="H560" s="46">
        <v>583.79</v>
      </c>
      <c r="I560" s="11">
        <v>25</v>
      </c>
      <c r="J560" s="43">
        <v>1176.7</v>
      </c>
      <c r="K560" s="29">
        <f t="shared" si="68"/>
        <v>2910.9999999999995</v>
      </c>
      <c r="L560" s="19">
        <f t="shared" si="69"/>
        <v>451.00000000000006</v>
      </c>
      <c r="M560" s="35">
        <v>1246.4000000000001</v>
      </c>
      <c r="N560" s="11">
        <f t="shared" si="70"/>
        <v>2906.9</v>
      </c>
      <c r="O560" s="11"/>
      <c r="P560" s="11">
        <f t="shared" si="71"/>
        <v>2423.1000000000004</v>
      </c>
      <c r="Q560" s="11">
        <f t="shared" si="72"/>
        <v>3031.8900000000003</v>
      </c>
      <c r="R560" s="11">
        <f t="shared" si="73"/>
        <v>6268.9</v>
      </c>
      <c r="S560" s="107">
        <f t="shared" si="67"/>
        <v>37968.11</v>
      </c>
      <c r="T560" s="20" t="s">
        <v>45</v>
      </c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71"/>
      <c r="BB560" s="71"/>
      <c r="BC560" s="71"/>
      <c r="BD560" s="71"/>
      <c r="BE560" s="71"/>
      <c r="BF560" s="71"/>
      <c r="BG560" s="71"/>
      <c r="BH560" s="71"/>
      <c r="BI560" s="71"/>
      <c r="BJ560" s="71"/>
      <c r="BK560" s="71"/>
      <c r="BL560" s="71"/>
      <c r="BM560" s="71"/>
      <c r="BN560" s="71"/>
      <c r="BO560" s="71"/>
      <c r="BP560" s="71"/>
      <c r="BQ560" s="71"/>
      <c r="BR560" s="71"/>
      <c r="BS560" s="71"/>
      <c r="BT560" s="71"/>
      <c r="BU560" s="71"/>
      <c r="BV560" s="71"/>
      <c r="BW560" s="71"/>
      <c r="BX560" s="71"/>
      <c r="BY560" s="71"/>
      <c r="BZ560" s="71"/>
      <c r="CA560" s="71"/>
      <c r="CB560" s="71"/>
      <c r="CC560" s="71"/>
      <c r="CD560" s="71"/>
      <c r="CE560" s="71"/>
      <c r="CF560" s="71"/>
      <c r="CG560" s="71"/>
      <c r="CH560" s="71"/>
      <c r="CI560" s="71"/>
      <c r="CJ560" s="71"/>
      <c r="CK560" s="71"/>
      <c r="CL560" s="71"/>
      <c r="CM560" s="71"/>
      <c r="CN560" s="71"/>
      <c r="CO560" s="71"/>
      <c r="CP560" s="71"/>
      <c r="CQ560" s="71"/>
      <c r="CR560" s="71"/>
      <c r="CS560" s="71"/>
      <c r="CT560" s="71"/>
      <c r="CU560" s="71"/>
      <c r="CV560" s="71"/>
      <c r="CW560" s="71"/>
      <c r="CX560" s="71"/>
      <c r="CY560" s="71"/>
      <c r="CZ560" s="71"/>
      <c r="DA560" s="71"/>
      <c r="DB560" s="71"/>
      <c r="DC560" s="71"/>
      <c r="DD560" s="71"/>
      <c r="DE560" s="71"/>
      <c r="DF560" s="71"/>
      <c r="DG560" s="71"/>
      <c r="DH560" s="71"/>
      <c r="DI560" s="71"/>
      <c r="DJ560" s="71"/>
      <c r="DK560" s="71"/>
      <c r="DL560" s="71"/>
      <c r="DM560" s="71"/>
      <c r="DN560" s="71"/>
      <c r="DO560" s="71"/>
      <c r="DP560" s="71"/>
      <c r="DQ560" s="71"/>
      <c r="DR560" s="71"/>
      <c r="DS560" s="71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  <c r="EO560" s="71"/>
      <c r="EP560" s="71"/>
      <c r="EQ560" s="71"/>
      <c r="ER560" s="71"/>
      <c r="ES560" s="71"/>
      <c r="ET560" s="71"/>
      <c r="EU560" s="71"/>
      <c r="EV560" s="71"/>
      <c r="EW560" s="71"/>
      <c r="EX560" s="71"/>
      <c r="EY560" s="71"/>
      <c r="EZ560" s="71"/>
      <c r="FA560" s="71"/>
      <c r="FB560" s="71"/>
      <c r="FC560" s="71"/>
      <c r="FD560" s="71"/>
      <c r="FE560" s="71"/>
      <c r="FF560" s="71"/>
      <c r="FG560" s="71"/>
      <c r="FH560" s="71"/>
      <c r="FI560" s="71"/>
      <c r="FJ560" s="71"/>
      <c r="FK560" s="71"/>
      <c r="FL560" s="71"/>
      <c r="FM560" s="71"/>
      <c r="FN560" s="71"/>
      <c r="FO560" s="71"/>
      <c r="FP560" s="71"/>
      <c r="FQ560" s="71"/>
      <c r="FR560" s="71"/>
      <c r="FS560" s="71"/>
      <c r="FT560" s="71"/>
      <c r="FU560" s="71"/>
      <c r="FV560" s="71"/>
      <c r="FW560" s="71"/>
      <c r="FX560" s="71"/>
      <c r="FY560" s="71"/>
      <c r="FZ560" s="71"/>
      <c r="GA560" s="71"/>
      <c r="GB560" s="71"/>
      <c r="GC560" s="71"/>
      <c r="GD560" s="71"/>
      <c r="GE560" s="71"/>
      <c r="GF560" s="71"/>
      <c r="GG560" s="71"/>
      <c r="GH560" s="71"/>
      <c r="GI560" s="71"/>
      <c r="GJ560" s="71"/>
      <c r="GK560" s="71"/>
      <c r="GL560" s="71"/>
      <c r="GM560" s="71"/>
      <c r="GN560" s="71"/>
      <c r="GO560" s="71"/>
      <c r="GP560" s="71"/>
      <c r="GQ560" s="71"/>
      <c r="GR560" s="71"/>
      <c r="GS560" s="71"/>
      <c r="GT560" s="71"/>
      <c r="GU560" s="71"/>
      <c r="GV560" s="71"/>
      <c r="GW560" s="71"/>
      <c r="GX560" s="71"/>
      <c r="GY560" s="71"/>
      <c r="GZ560" s="71"/>
      <c r="HA560" s="71"/>
      <c r="HB560" s="71"/>
      <c r="HC560" s="71"/>
      <c r="HD560" s="71"/>
      <c r="HE560" s="71"/>
      <c r="HF560" s="71"/>
      <c r="HG560" s="71"/>
      <c r="HH560" s="71"/>
      <c r="HI560" s="71"/>
      <c r="HJ560" s="71"/>
      <c r="HK560" s="71"/>
      <c r="HL560" s="71"/>
      <c r="HM560" s="71"/>
      <c r="HN560" s="71"/>
      <c r="HO560" s="71"/>
      <c r="HP560" s="71"/>
      <c r="HQ560" s="71"/>
      <c r="HR560" s="71"/>
      <c r="HS560" s="71"/>
      <c r="HT560" s="71"/>
      <c r="HU560" s="71"/>
      <c r="HV560" s="71"/>
      <c r="HW560" s="71"/>
      <c r="HX560" s="71"/>
      <c r="HY560" s="71"/>
      <c r="HZ560" s="71"/>
      <c r="IA560" s="71"/>
      <c r="IB560" s="71"/>
      <c r="IC560" s="71"/>
      <c r="ID560" s="71"/>
      <c r="IE560" s="71"/>
      <c r="IF560" s="71"/>
      <c r="IG560" s="71"/>
      <c r="IH560" s="71"/>
      <c r="II560" s="71"/>
      <c r="IJ560" s="71"/>
      <c r="IK560" s="71"/>
      <c r="IL560" s="71"/>
      <c r="IM560" s="71"/>
      <c r="IN560" s="71"/>
      <c r="IO560" s="71"/>
      <c r="IP560" s="71"/>
      <c r="IQ560" s="71"/>
      <c r="IR560" s="71"/>
      <c r="IS560" s="71"/>
      <c r="IT560" s="71"/>
      <c r="IU560" s="71"/>
      <c r="IV560" s="71"/>
      <c r="IW560" s="71"/>
      <c r="IX560" s="71"/>
      <c r="IY560" s="71"/>
      <c r="IZ560" s="71"/>
      <c r="JA560" s="71"/>
      <c r="JB560" s="71"/>
      <c r="JC560" s="71"/>
      <c r="JD560" s="71"/>
      <c r="JE560" s="71"/>
      <c r="JF560" s="71"/>
      <c r="JG560" s="71"/>
      <c r="JH560" s="71"/>
      <c r="JI560" s="71"/>
      <c r="JJ560" s="71"/>
      <c r="JK560" s="71"/>
      <c r="JL560" s="71"/>
      <c r="JM560" s="71"/>
    </row>
    <row r="561" spans="1:273" s="63" customFormat="1" ht="22.5" customHeight="1" x14ac:dyDescent="0.25">
      <c r="A561" s="26">
        <v>555</v>
      </c>
      <c r="B561" s="40" t="s">
        <v>817</v>
      </c>
      <c r="C561" s="26" t="s">
        <v>918</v>
      </c>
      <c r="D561" s="40" t="s">
        <v>271</v>
      </c>
      <c r="E561" s="40" t="s">
        <v>167</v>
      </c>
      <c r="F561" s="45" t="s">
        <v>925</v>
      </c>
      <c r="G561" s="11">
        <v>41000</v>
      </c>
      <c r="H561" s="46">
        <v>583.79</v>
      </c>
      <c r="I561" s="11">
        <v>25</v>
      </c>
      <c r="J561" s="43">
        <v>1176.7</v>
      </c>
      <c r="K561" s="29">
        <f t="shared" si="68"/>
        <v>2910.9999999999995</v>
      </c>
      <c r="L561" s="19">
        <f t="shared" si="69"/>
        <v>451.00000000000006</v>
      </c>
      <c r="M561" s="35">
        <v>1246.4000000000001</v>
      </c>
      <c r="N561" s="11">
        <f t="shared" si="70"/>
        <v>2906.9</v>
      </c>
      <c r="O561" s="11"/>
      <c r="P561" s="11">
        <f t="shared" si="71"/>
        <v>2423.1000000000004</v>
      </c>
      <c r="Q561" s="11">
        <f t="shared" si="72"/>
        <v>3031.8900000000003</v>
      </c>
      <c r="R561" s="11">
        <f t="shared" si="73"/>
        <v>6268.9</v>
      </c>
      <c r="S561" s="107">
        <f t="shared" si="67"/>
        <v>37968.11</v>
      </c>
      <c r="T561" s="20" t="s">
        <v>45</v>
      </c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01"/>
      <c r="BZ561" s="101"/>
      <c r="CA561" s="101"/>
      <c r="CB561" s="101"/>
      <c r="CC561" s="101"/>
      <c r="CD561" s="101"/>
      <c r="CE561" s="101"/>
      <c r="CF561" s="101"/>
      <c r="CG561" s="101"/>
      <c r="CH561" s="101"/>
      <c r="CI561" s="101"/>
      <c r="CJ561" s="101"/>
      <c r="CK561" s="101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1"/>
      <c r="DB561" s="101"/>
      <c r="DC561" s="101"/>
      <c r="DD561" s="101"/>
      <c r="DE561" s="101"/>
      <c r="DF561" s="101"/>
      <c r="DG561" s="101"/>
      <c r="DH561" s="101"/>
      <c r="DI561" s="101"/>
      <c r="DJ561" s="101"/>
      <c r="DK561" s="101"/>
      <c r="DL561" s="101"/>
      <c r="DM561" s="101"/>
      <c r="DN561" s="101"/>
      <c r="DO561" s="101"/>
      <c r="DP561" s="101"/>
      <c r="DQ561" s="101"/>
      <c r="DR561" s="101"/>
      <c r="DS561" s="101"/>
      <c r="DT561" s="101"/>
      <c r="DU561" s="101"/>
      <c r="DV561" s="101"/>
      <c r="DW561" s="101"/>
      <c r="DX561" s="101"/>
      <c r="DY561" s="101"/>
      <c r="DZ561" s="101"/>
      <c r="EA561" s="101"/>
      <c r="EB561" s="101"/>
      <c r="EC561" s="101"/>
      <c r="ED561" s="101"/>
      <c r="EE561" s="101"/>
      <c r="EF561" s="101"/>
      <c r="EG561" s="101"/>
      <c r="EH561" s="101"/>
      <c r="EI561" s="101"/>
      <c r="EJ561" s="101"/>
      <c r="EK561" s="101"/>
      <c r="EL561" s="101"/>
      <c r="EM561" s="101"/>
      <c r="EN561" s="101"/>
      <c r="EO561" s="101"/>
      <c r="EP561" s="101"/>
      <c r="EQ561" s="101"/>
      <c r="ER561" s="101"/>
      <c r="ES561" s="101"/>
      <c r="ET561" s="101"/>
      <c r="EU561" s="101"/>
      <c r="EV561" s="101"/>
      <c r="EW561" s="101"/>
      <c r="EX561" s="101"/>
      <c r="EY561" s="101"/>
      <c r="EZ561" s="101"/>
      <c r="FA561" s="101"/>
      <c r="FB561" s="101"/>
      <c r="FC561" s="101"/>
      <c r="FD561" s="101"/>
      <c r="FE561" s="101"/>
      <c r="FF561" s="101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  <c r="HA561" s="101"/>
      <c r="HB561" s="101"/>
      <c r="HC561" s="101"/>
      <c r="HD561" s="101"/>
      <c r="HE561" s="101"/>
      <c r="HF561" s="101"/>
      <c r="HG561" s="101"/>
      <c r="HH561" s="101"/>
      <c r="HI561" s="101"/>
      <c r="HJ561" s="101"/>
      <c r="HK561" s="101"/>
      <c r="HL561" s="101"/>
      <c r="HM561" s="101"/>
      <c r="HN561" s="101"/>
      <c r="HO561" s="101"/>
      <c r="HP561" s="101"/>
      <c r="HQ561" s="101"/>
      <c r="HR561" s="101"/>
      <c r="HS561" s="101"/>
      <c r="HT561" s="101"/>
      <c r="HU561" s="101"/>
      <c r="HV561" s="101"/>
      <c r="HW561" s="101"/>
      <c r="HX561" s="101"/>
      <c r="HY561" s="101"/>
      <c r="HZ561" s="101"/>
      <c r="IA561" s="101"/>
      <c r="IB561" s="101"/>
      <c r="IC561" s="101"/>
      <c r="ID561" s="101"/>
      <c r="IE561" s="101"/>
      <c r="IF561" s="101"/>
      <c r="IG561" s="101"/>
      <c r="IH561" s="101"/>
      <c r="II561" s="101"/>
      <c r="IJ561" s="101"/>
      <c r="IK561" s="101"/>
      <c r="IL561" s="101"/>
      <c r="IM561" s="101"/>
      <c r="IN561" s="101"/>
      <c r="IO561" s="101"/>
      <c r="IP561" s="101"/>
      <c r="IQ561" s="101"/>
      <c r="IR561" s="101"/>
      <c r="IS561" s="101"/>
      <c r="IT561" s="101"/>
      <c r="IU561" s="101"/>
      <c r="IV561" s="101"/>
      <c r="IW561" s="101"/>
      <c r="IX561" s="101"/>
      <c r="IY561" s="101"/>
      <c r="IZ561" s="101"/>
      <c r="JA561" s="101"/>
      <c r="JB561" s="101"/>
      <c r="JC561" s="101"/>
      <c r="JD561" s="101"/>
      <c r="JE561" s="101"/>
      <c r="JF561" s="101"/>
      <c r="JG561" s="101"/>
      <c r="JH561" s="101"/>
      <c r="JI561" s="101"/>
      <c r="JJ561" s="101"/>
      <c r="JK561" s="101"/>
      <c r="JL561" s="101"/>
      <c r="JM561" s="101"/>
    </row>
    <row r="562" spans="1:273" s="44" customFormat="1" ht="22.5" customHeight="1" x14ac:dyDescent="0.25">
      <c r="A562" s="26">
        <v>556</v>
      </c>
      <c r="B562" s="40" t="s">
        <v>842</v>
      </c>
      <c r="C562" s="26" t="s">
        <v>918</v>
      </c>
      <c r="D562" s="40" t="s">
        <v>271</v>
      </c>
      <c r="E562" s="40" t="s">
        <v>852</v>
      </c>
      <c r="F562" s="45" t="s">
        <v>926</v>
      </c>
      <c r="G562" s="11">
        <v>50000</v>
      </c>
      <c r="H562" s="43">
        <v>1854</v>
      </c>
      <c r="I562" s="11">
        <v>25</v>
      </c>
      <c r="J562" s="43">
        <v>1435</v>
      </c>
      <c r="K562" s="29">
        <f t="shared" si="68"/>
        <v>3549.9999999999995</v>
      </c>
      <c r="L562" s="19">
        <f t="shared" si="69"/>
        <v>550</v>
      </c>
      <c r="M562" s="35">
        <v>1520</v>
      </c>
      <c r="N562" s="11">
        <f t="shared" si="70"/>
        <v>3545.0000000000005</v>
      </c>
      <c r="O562" s="11"/>
      <c r="P562" s="11">
        <f t="shared" si="71"/>
        <v>2955</v>
      </c>
      <c r="Q562" s="11">
        <f t="shared" si="72"/>
        <v>4834</v>
      </c>
      <c r="R562" s="11">
        <f t="shared" si="73"/>
        <v>7645</v>
      </c>
      <c r="S562" s="107">
        <f t="shared" si="67"/>
        <v>45166</v>
      </c>
      <c r="T562" s="20" t="s">
        <v>45</v>
      </c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71"/>
      <c r="BB562" s="71"/>
      <c r="BC562" s="71"/>
      <c r="BD562" s="71"/>
      <c r="BE562" s="71"/>
      <c r="BF562" s="71"/>
      <c r="BG562" s="71"/>
      <c r="BH562" s="71"/>
      <c r="BI562" s="71"/>
      <c r="BJ562" s="71"/>
      <c r="BK562" s="71"/>
      <c r="BL562" s="71"/>
      <c r="BM562" s="71"/>
      <c r="BN562" s="71"/>
      <c r="BO562" s="71"/>
      <c r="BP562" s="71"/>
      <c r="BQ562" s="71"/>
      <c r="BR562" s="71"/>
      <c r="BS562" s="71"/>
      <c r="BT562" s="71"/>
      <c r="BU562" s="71"/>
      <c r="BV562" s="71"/>
      <c r="BW562" s="71"/>
      <c r="BX562" s="71"/>
      <c r="BY562" s="71"/>
      <c r="BZ562" s="71"/>
      <c r="CA562" s="71"/>
      <c r="CB562" s="71"/>
      <c r="CC562" s="71"/>
      <c r="CD562" s="71"/>
      <c r="CE562" s="71"/>
      <c r="CF562" s="71"/>
      <c r="CG562" s="71"/>
      <c r="CH562" s="71"/>
      <c r="CI562" s="71"/>
      <c r="CJ562" s="71"/>
      <c r="CK562" s="71"/>
      <c r="CL562" s="71"/>
      <c r="CM562" s="71"/>
      <c r="CN562" s="71"/>
      <c r="CO562" s="71"/>
      <c r="CP562" s="71"/>
      <c r="CQ562" s="71"/>
      <c r="CR562" s="71"/>
      <c r="CS562" s="71"/>
      <c r="CT562" s="71"/>
      <c r="CU562" s="71"/>
      <c r="CV562" s="71"/>
      <c r="CW562" s="71"/>
      <c r="CX562" s="71"/>
      <c r="CY562" s="71"/>
      <c r="CZ562" s="71"/>
      <c r="DA562" s="71"/>
      <c r="DB562" s="71"/>
      <c r="DC562" s="71"/>
      <c r="DD562" s="71"/>
      <c r="DE562" s="71"/>
      <c r="DF562" s="71"/>
      <c r="DG562" s="71"/>
      <c r="DH562" s="71"/>
      <c r="DI562" s="71"/>
      <c r="DJ562" s="71"/>
      <c r="DK562" s="71"/>
      <c r="DL562" s="71"/>
      <c r="DM562" s="71"/>
      <c r="DN562" s="71"/>
      <c r="DO562" s="71"/>
      <c r="DP562" s="71"/>
      <c r="DQ562" s="71"/>
      <c r="DR562" s="71"/>
      <c r="DS562" s="71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1"/>
      <c r="FB562" s="71"/>
      <c r="FC562" s="71"/>
      <c r="FD562" s="71"/>
      <c r="FE562" s="71"/>
      <c r="FF562" s="71"/>
      <c r="FG562" s="71"/>
      <c r="FH562" s="71"/>
      <c r="FI562" s="71"/>
      <c r="FJ562" s="71"/>
      <c r="FK562" s="71"/>
      <c r="FL562" s="71"/>
      <c r="FM562" s="71"/>
      <c r="FN562" s="71"/>
      <c r="FO562" s="71"/>
      <c r="FP562" s="71"/>
      <c r="FQ562" s="71"/>
      <c r="FR562" s="71"/>
      <c r="FS562" s="71"/>
      <c r="FT562" s="71"/>
      <c r="FU562" s="71"/>
      <c r="FV562" s="71"/>
      <c r="FW562" s="71"/>
      <c r="FX562" s="71"/>
      <c r="FY562" s="71"/>
      <c r="FZ562" s="71"/>
      <c r="GA562" s="71"/>
      <c r="GB562" s="71"/>
      <c r="GC562" s="71"/>
      <c r="GD562" s="71"/>
      <c r="GE562" s="71"/>
      <c r="GF562" s="71"/>
      <c r="GG562" s="71"/>
      <c r="GH562" s="71"/>
      <c r="GI562" s="71"/>
      <c r="GJ562" s="71"/>
      <c r="GK562" s="71"/>
      <c r="GL562" s="71"/>
      <c r="GM562" s="71"/>
      <c r="GN562" s="71"/>
      <c r="GO562" s="71"/>
      <c r="GP562" s="71"/>
      <c r="GQ562" s="71"/>
      <c r="GR562" s="71"/>
      <c r="GS562" s="71"/>
      <c r="GT562" s="71"/>
      <c r="GU562" s="71"/>
      <c r="GV562" s="71"/>
      <c r="GW562" s="71"/>
      <c r="GX562" s="71"/>
      <c r="GY562" s="71"/>
      <c r="GZ562" s="71"/>
      <c r="HA562" s="71"/>
      <c r="HB562" s="71"/>
      <c r="HC562" s="71"/>
      <c r="HD562" s="71"/>
      <c r="HE562" s="71"/>
      <c r="HF562" s="71"/>
      <c r="HG562" s="71"/>
      <c r="HH562" s="71"/>
      <c r="HI562" s="71"/>
      <c r="HJ562" s="71"/>
      <c r="HK562" s="71"/>
      <c r="HL562" s="71"/>
      <c r="HM562" s="71"/>
      <c r="HN562" s="71"/>
      <c r="HO562" s="71"/>
      <c r="HP562" s="71"/>
      <c r="HQ562" s="71"/>
      <c r="HR562" s="71"/>
      <c r="HS562" s="71"/>
      <c r="HT562" s="71"/>
      <c r="HU562" s="71"/>
      <c r="HV562" s="71"/>
      <c r="HW562" s="71"/>
      <c r="HX562" s="71"/>
      <c r="HY562" s="71"/>
      <c r="HZ562" s="71"/>
      <c r="IA562" s="71"/>
      <c r="IB562" s="71"/>
      <c r="IC562" s="71"/>
      <c r="ID562" s="71"/>
      <c r="IE562" s="71"/>
      <c r="IF562" s="71"/>
      <c r="IG562" s="71"/>
      <c r="IH562" s="71"/>
      <c r="II562" s="71"/>
      <c r="IJ562" s="71"/>
      <c r="IK562" s="71"/>
      <c r="IL562" s="71"/>
      <c r="IM562" s="71"/>
      <c r="IN562" s="71"/>
      <c r="IO562" s="71"/>
      <c r="IP562" s="71"/>
      <c r="IQ562" s="71"/>
      <c r="IR562" s="71"/>
      <c r="IS562" s="71"/>
      <c r="IT562" s="71"/>
      <c r="IU562" s="71"/>
      <c r="IV562" s="71"/>
      <c r="IW562" s="71"/>
      <c r="IX562" s="71"/>
      <c r="IY562" s="71"/>
      <c r="IZ562" s="71"/>
      <c r="JA562" s="71"/>
      <c r="JB562" s="71"/>
      <c r="JC562" s="71"/>
      <c r="JD562" s="71"/>
      <c r="JE562" s="71"/>
      <c r="JF562" s="71"/>
      <c r="JG562" s="71"/>
      <c r="JH562" s="71"/>
      <c r="JI562" s="71"/>
      <c r="JJ562" s="71"/>
      <c r="JK562" s="71"/>
      <c r="JL562" s="71"/>
      <c r="JM562" s="71"/>
    </row>
    <row r="563" spans="1:273" s="44" customFormat="1" ht="22.5" customHeight="1" x14ac:dyDescent="0.25">
      <c r="A563" s="26">
        <v>557</v>
      </c>
      <c r="B563" s="40" t="s">
        <v>809</v>
      </c>
      <c r="C563" s="26" t="s">
        <v>917</v>
      </c>
      <c r="D563" s="40" t="s">
        <v>271</v>
      </c>
      <c r="E563" s="40" t="s">
        <v>849</v>
      </c>
      <c r="F563" s="45" t="s">
        <v>926</v>
      </c>
      <c r="G563" s="11">
        <v>42000</v>
      </c>
      <c r="H563" s="46">
        <v>724.92</v>
      </c>
      <c r="I563" s="11">
        <v>25</v>
      </c>
      <c r="J563" s="43">
        <v>1205.4000000000001</v>
      </c>
      <c r="K563" s="29">
        <f t="shared" si="68"/>
        <v>2981.9999999999995</v>
      </c>
      <c r="L563" s="19">
        <f t="shared" si="69"/>
        <v>462.00000000000006</v>
      </c>
      <c r="M563" s="35">
        <v>1276.8</v>
      </c>
      <c r="N563" s="11">
        <f t="shared" si="70"/>
        <v>2977.8</v>
      </c>
      <c r="O563" s="11"/>
      <c r="P563" s="11">
        <f t="shared" si="71"/>
        <v>2482.1999999999998</v>
      </c>
      <c r="Q563" s="11">
        <f t="shared" si="72"/>
        <v>3232.12</v>
      </c>
      <c r="R563" s="11">
        <f t="shared" si="73"/>
        <v>6421.7999999999993</v>
      </c>
      <c r="S563" s="107">
        <f t="shared" si="67"/>
        <v>38767.879999999997</v>
      </c>
      <c r="T563" s="20" t="s">
        <v>45</v>
      </c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71"/>
      <c r="BB563" s="71"/>
      <c r="BC563" s="71"/>
      <c r="BD563" s="71"/>
      <c r="BE563" s="71"/>
      <c r="BF563" s="71"/>
      <c r="BG563" s="71"/>
      <c r="BH563" s="71"/>
      <c r="BI563" s="71"/>
      <c r="BJ563" s="71"/>
      <c r="BK563" s="71"/>
      <c r="BL563" s="71"/>
      <c r="BM563" s="71"/>
      <c r="BN563" s="71"/>
      <c r="BO563" s="71"/>
      <c r="BP563" s="71"/>
      <c r="BQ563" s="71"/>
      <c r="BR563" s="71"/>
      <c r="BS563" s="71"/>
      <c r="BT563" s="71"/>
      <c r="BU563" s="71"/>
      <c r="BV563" s="71"/>
      <c r="BW563" s="71"/>
      <c r="BX563" s="71"/>
      <c r="BY563" s="71"/>
      <c r="BZ563" s="71"/>
      <c r="CA563" s="71"/>
      <c r="CB563" s="71"/>
      <c r="CC563" s="71"/>
      <c r="CD563" s="71"/>
      <c r="CE563" s="71"/>
      <c r="CF563" s="71"/>
      <c r="CG563" s="71"/>
      <c r="CH563" s="71"/>
      <c r="CI563" s="71"/>
      <c r="CJ563" s="71"/>
      <c r="CK563" s="71"/>
      <c r="CL563" s="71"/>
      <c r="CM563" s="71"/>
      <c r="CN563" s="71"/>
      <c r="CO563" s="71"/>
      <c r="CP563" s="71"/>
      <c r="CQ563" s="71"/>
      <c r="CR563" s="71"/>
      <c r="CS563" s="71"/>
      <c r="CT563" s="71"/>
      <c r="CU563" s="71"/>
      <c r="CV563" s="71"/>
      <c r="CW563" s="71"/>
      <c r="CX563" s="71"/>
      <c r="CY563" s="71"/>
      <c r="CZ563" s="71"/>
      <c r="DA563" s="71"/>
      <c r="DB563" s="71"/>
      <c r="DC563" s="71"/>
      <c r="DD563" s="71"/>
      <c r="DE563" s="71"/>
      <c r="DF563" s="71"/>
      <c r="DG563" s="71"/>
      <c r="DH563" s="71"/>
      <c r="DI563" s="71"/>
      <c r="DJ563" s="71"/>
      <c r="DK563" s="71"/>
      <c r="DL563" s="71"/>
      <c r="DM563" s="71"/>
      <c r="DN563" s="71"/>
      <c r="DO563" s="71"/>
      <c r="DP563" s="71"/>
      <c r="DQ563" s="71"/>
      <c r="DR563" s="71"/>
      <c r="DS563" s="71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1"/>
      <c r="FB563" s="71"/>
      <c r="FC563" s="71"/>
      <c r="FD563" s="71"/>
      <c r="FE563" s="71"/>
      <c r="FF563" s="71"/>
      <c r="FG563" s="71"/>
      <c r="FH563" s="71"/>
      <c r="FI563" s="71"/>
      <c r="FJ563" s="71"/>
      <c r="FK563" s="71"/>
      <c r="FL563" s="71"/>
      <c r="FM563" s="71"/>
      <c r="FN563" s="71"/>
      <c r="FO563" s="71"/>
      <c r="FP563" s="71"/>
      <c r="FQ563" s="71"/>
      <c r="FR563" s="71"/>
      <c r="FS563" s="71"/>
      <c r="FT563" s="71"/>
      <c r="FU563" s="71"/>
      <c r="FV563" s="71"/>
      <c r="FW563" s="71"/>
      <c r="FX563" s="71"/>
      <c r="FY563" s="71"/>
      <c r="FZ563" s="71"/>
      <c r="GA563" s="71"/>
      <c r="GB563" s="71"/>
      <c r="GC563" s="71"/>
      <c r="GD563" s="71"/>
      <c r="GE563" s="71"/>
      <c r="GF563" s="71"/>
      <c r="GG563" s="71"/>
      <c r="GH563" s="71"/>
      <c r="GI563" s="71"/>
      <c r="GJ563" s="71"/>
      <c r="GK563" s="71"/>
      <c r="GL563" s="71"/>
      <c r="GM563" s="71"/>
      <c r="GN563" s="71"/>
      <c r="GO563" s="71"/>
      <c r="GP563" s="71"/>
      <c r="GQ563" s="71"/>
      <c r="GR563" s="71"/>
      <c r="GS563" s="71"/>
      <c r="GT563" s="71"/>
      <c r="GU563" s="71"/>
      <c r="GV563" s="71"/>
      <c r="GW563" s="71"/>
      <c r="GX563" s="71"/>
      <c r="GY563" s="71"/>
      <c r="GZ563" s="71"/>
      <c r="HA563" s="71"/>
      <c r="HB563" s="71"/>
      <c r="HC563" s="71"/>
      <c r="HD563" s="71"/>
      <c r="HE563" s="71"/>
      <c r="HF563" s="71"/>
      <c r="HG563" s="71"/>
      <c r="HH563" s="71"/>
      <c r="HI563" s="71"/>
      <c r="HJ563" s="71"/>
      <c r="HK563" s="71"/>
      <c r="HL563" s="71"/>
      <c r="HM563" s="71"/>
      <c r="HN563" s="71"/>
      <c r="HO563" s="71"/>
      <c r="HP563" s="71"/>
      <c r="HQ563" s="71"/>
      <c r="HR563" s="71"/>
      <c r="HS563" s="71"/>
      <c r="HT563" s="71"/>
      <c r="HU563" s="71"/>
      <c r="HV563" s="71"/>
      <c r="HW563" s="71"/>
      <c r="HX563" s="71"/>
      <c r="HY563" s="71"/>
      <c r="HZ563" s="71"/>
      <c r="IA563" s="71"/>
      <c r="IB563" s="71"/>
      <c r="IC563" s="71"/>
      <c r="ID563" s="71"/>
      <c r="IE563" s="71"/>
      <c r="IF563" s="71"/>
      <c r="IG563" s="71"/>
      <c r="IH563" s="71"/>
      <c r="II563" s="71"/>
      <c r="IJ563" s="71"/>
      <c r="IK563" s="71"/>
      <c r="IL563" s="71"/>
      <c r="IM563" s="71"/>
      <c r="IN563" s="71"/>
      <c r="IO563" s="71"/>
      <c r="IP563" s="71"/>
      <c r="IQ563" s="71"/>
      <c r="IR563" s="71"/>
      <c r="IS563" s="71"/>
      <c r="IT563" s="71"/>
      <c r="IU563" s="71"/>
      <c r="IV563" s="71"/>
      <c r="IW563" s="71"/>
      <c r="IX563" s="71"/>
      <c r="IY563" s="71"/>
      <c r="IZ563" s="71"/>
      <c r="JA563" s="71"/>
      <c r="JB563" s="71"/>
      <c r="JC563" s="71"/>
      <c r="JD563" s="71"/>
      <c r="JE563" s="71"/>
      <c r="JF563" s="71"/>
      <c r="JG563" s="71"/>
      <c r="JH563" s="71"/>
      <c r="JI563" s="71"/>
      <c r="JJ563" s="71"/>
      <c r="JK563" s="71"/>
      <c r="JL563" s="71"/>
      <c r="JM563" s="71"/>
    </row>
    <row r="564" spans="1:273" s="44" customFormat="1" ht="22.5" customHeight="1" x14ac:dyDescent="0.25">
      <c r="A564" s="26">
        <v>558</v>
      </c>
      <c r="B564" s="40" t="s">
        <v>720</v>
      </c>
      <c r="C564" s="26" t="s">
        <v>917</v>
      </c>
      <c r="D564" s="40" t="s">
        <v>271</v>
      </c>
      <c r="E564" s="40" t="s">
        <v>194</v>
      </c>
      <c r="F564" s="45" t="s">
        <v>925</v>
      </c>
      <c r="G564" s="11">
        <v>25000</v>
      </c>
      <c r="H564" s="46">
        <v>0</v>
      </c>
      <c r="I564" s="11">
        <v>25</v>
      </c>
      <c r="J564" s="43">
        <v>717.5</v>
      </c>
      <c r="K564" s="29">
        <f t="shared" si="68"/>
        <v>1774.9999999999998</v>
      </c>
      <c r="L564" s="19">
        <f t="shared" si="69"/>
        <v>275</v>
      </c>
      <c r="M564" s="35">
        <v>760</v>
      </c>
      <c r="N564" s="11">
        <f t="shared" si="70"/>
        <v>1772.5000000000002</v>
      </c>
      <c r="O564" s="11"/>
      <c r="P564" s="11">
        <f t="shared" si="71"/>
        <v>1477.5</v>
      </c>
      <c r="Q564" s="11">
        <f t="shared" si="72"/>
        <v>1502.5</v>
      </c>
      <c r="R564" s="11">
        <f t="shared" si="73"/>
        <v>3822.5</v>
      </c>
      <c r="S564" s="107">
        <f t="shared" si="67"/>
        <v>23497.5</v>
      </c>
      <c r="T564" s="20" t="s">
        <v>45</v>
      </c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71"/>
      <c r="BB564" s="71"/>
      <c r="BC564" s="71"/>
      <c r="BD564" s="71"/>
      <c r="BE564" s="71"/>
      <c r="BF564" s="71"/>
      <c r="BG564" s="71"/>
      <c r="BH564" s="71"/>
      <c r="BI564" s="71"/>
      <c r="BJ564" s="71"/>
      <c r="BK564" s="71"/>
      <c r="BL564" s="71"/>
      <c r="BM564" s="71"/>
      <c r="BN564" s="71"/>
      <c r="BO564" s="71"/>
      <c r="BP564" s="71"/>
      <c r="BQ564" s="71"/>
      <c r="BR564" s="71"/>
      <c r="BS564" s="71"/>
      <c r="BT564" s="71"/>
      <c r="BU564" s="71"/>
      <c r="BV564" s="71"/>
      <c r="BW564" s="71"/>
      <c r="BX564" s="71"/>
      <c r="BY564" s="71"/>
      <c r="BZ564" s="71"/>
      <c r="CA564" s="71"/>
      <c r="CB564" s="71"/>
      <c r="CC564" s="71"/>
      <c r="CD564" s="71"/>
      <c r="CE564" s="71"/>
      <c r="CF564" s="71"/>
      <c r="CG564" s="71"/>
      <c r="CH564" s="71"/>
      <c r="CI564" s="71"/>
      <c r="CJ564" s="71"/>
      <c r="CK564" s="71"/>
      <c r="CL564" s="71"/>
      <c r="CM564" s="71"/>
      <c r="CN564" s="71"/>
      <c r="CO564" s="71"/>
      <c r="CP564" s="71"/>
      <c r="CQ564" s="71"/>
      <c r="CR564" s="71"/>
      <c r="CS564" s="71"/>
      <c r="CT564" s="71"/>
      <c r="CU564" s="71"/>
      <c r="CV564" s="71"/>
      <c r="CW564" s="71"/>
      <c r="CX564" s="71"/>
      <c r="CY564" s="71"/>
      <c r="CZ564" s="71"/>
      <c r="DA564" s="71"/>
      <c r="DB564" s="71"/>
      <c r="DC564" s="71"/>
      <c r="DD564" s="71"/>
      <c r="DE564" s="71"/>
      <c r="DF564" s="71"/>
      <c r="DG564" s="71"/>
      <c r="DH564" s="71"/>
      <c r="DI564" s="71"/>
      <c r="DJ564" s="71"/>
      <c r="DK564" s="71"/>
      <c r="DL564" s="71"/>
      <c r="DM564" s="71"/>
      <c r="DN564" s="71"/>
      <c r="DO564" s="71"/>
      <c r="DP564" s="71"/>
      <c r="DQ564" s="71"/>
      <c r="DR564" s="71"/>
      <c r="DS564" s="71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1"/>
      <c r="FB564" s="71"/>
      <c r="FC564" s="71"/>
      <c r="FD564" s="71"/>
      <c r="FE564" s="71"/>
      <c r="FF564" s="71"/>
      <c r="FG564" s="71"/>
      <c r="FH564" s="71"/>
      <c r="FI564" s="71"/>
      <c r="FJ564" s="71"/>
      <c r="FK564" s="71"/>
      <c r="FL564" s="71"/>
      <c r="FM564" s="71"/>
      <c r="FN564" s="71"/>
      <c r="FO564" s="71"/>
      <c r="FP564" s="71"/>
      <c r="FQ564" s="71"/>
      <c r="FR564" s="71"/>
      <c r="FS564" s="71"/>
      <c r="FT564" s="71"/>
      <c r="FU564" s="71"/>
      <c r="FV564" s="71"/>
      <c r="FW564" s="71"/>
      <c r="FX564" s="71"/>
      <c r="FY564" s="71"/>
      <c r="FZ564" s="71"/>
      <c r="GA564" s="71"/>
      <c r="GB564" s="71"/>
      <c r="GC564" s="71"/>
      <c r="GD564" s="71"/>
      <c r="GE564" s="71"/>
      <c r="GF564" s="71"/>
      <c r="GG564" s="71"/>
      <c r="GH564" s="71"/>
      <c r="GI564" s="71"/>
      <c r="GJ564" s="71"/>
      <c r="GK564" s="71"/>
      <c r="GL564" s="71"/>
      <c r="GM564" s="71"/>
      <c r="GN564" s="71"/>
      <c r="GO564" s="71"/>
      <c r="GP564" s="71"/>
      <c r="GQ564" s="71"/>
      <c r="GR564" s="71"/>
      <c r="GS564" s="71"/>
      <c r="GT564" s="71"/>
      <c r="GU564" s="71"/>
      <c r="GV564" s="71"/>
      <c r="GW564" s="71"/>
      <c r="GX564" s="71"/>
      <c r="GY564" s="71"/>
      <c r="GZ564" s="71"/>
      <c r="HA564" s="71"/>
      <c r="HB564" s="71"/>
      <c r="HC564" s="71"/>
      <c r="HD564" s="71"/>
      <c r="HE564" s="71"/>
      <c r="HF564" s="71"/>
      <c r="HG564" s="71"/>
      <c r="HH564" s="71"/>
      <c r="HI564" s="71"/>
      <c r="HJ564" s="71"/>
      <c r="HK564" s="71"/>
      <c r="HL564" s="71"/>
      <c r="HM564" s="71"/>
      <c r="HN564" s="71"/>
      <c r="HO564" s="71"/>
      <c r="HP564" s="71"/>
      <c r="HQ564" s="71"/>
      <c r="HR564" s="71"/>
      <c r="HS564" s="71"/>
      <c r="HT564" s="71"/>
      <c r="HU564" s="71"/>
      <c r="HV564" s="71"/>
      <c r="HW564" s="71"/>
      <c r="HX564" s="71"/>
      <c r="HY564" s="71"/>
      <c r="HZ564" s="71"/>
      <c r="IA564" s="71"/>
      <c r="IB564" s="71"/>
      <c r="IC564" s="71"/>
      <c r="ID564" s="71"/>
      <c r="IE564" s="71"/>
      <c r="IF564" s="71"/>
      <c r="IG564" s="71"/>
      <c r="IH564" s="71"/>
      <c r="II564" s="71"/>
      <c r="IJ564" s="71"/>
      <c r="IK564" s="71"/>
      <c r="IL564" s="71"/>
      <c r="IM564" s="71"/>
      <c r="IN564" s="71"/>
      <c r="IO564" s="71"/>
      <c r="IP564" s="71"/>
      <c r="IQ564" s="71"/>
      <c r="IR564" s="71"/>
      <c r="IS564" s="71"/>
      <c r="IT564" s="71"/>
      <c r="IU564" s="71"/>
      <c r="IV564" s="71"/>
      <c r="IW564" s="71"/>
      <c r="IX564" s="71"/>
      <c r="IY564" s="71"/>
      <c r="IZ564" s="71"/>
      <c r="JA564" s="71"/>
      <c r="JB564" s="71"/>
      <c r="JC564" s="71"/>
      <c r="JD564" s="71"/>
      <c r="JE564" s="71"/>
      <c r="JF564" s="71"/>
      <c r="JG564" s="71"/>
      <c r="JH564" s="71"/>
      <c r="JI564" s="71"/>
      <c r="JJ564" s="71"/>
      <c r="JK564" s="71"/>
      <c r="JL564" s="71"/>
      <c r="JM564" s="71"/>
    </row>
    <row r="565" spans="1:273" s="44" customFormat="1" ht="22.5" customHeight="1" x14ac:dyDescent="0.25">
      <c r="A565" s="26">
        <v>559</v>
      </c>
      <c r="B565" s="40" t="s">
        <v>711</v>
      </c>
      <c r="C565" s="26" t="s">
        <v>917</v>
      </c>
      <c r="D565" s="40" t="s">
        <v>271</v>
      </c>
      <c r="E565" s="40" t="s">
        <v>100</v>
      </c>
      <c r="F565" s="45" t="s">
        <v>926</v>
      </c>
      <c r="G565" s="11">
        <v>25000</v>
      </c>
      <c r="H565" s="46">
        <v>0</v>
      </c>
      <c r="I565" s="11">
        <v>25</v>
      </c>
      <c r="J565" s="43">
        <v>717.5</v>
      </c>
      <c r="K565" s="29">
        <f t="shared" si="68"/>
        <v>1774.9999999999998</v>
      </c>
      <c r="L565" s="19">
        <f t="shared" si="69"/>
        <v>275</v>
      </c>
      <c r="M565" s="35">
        <v>760</v>
      </c>
      <c r="N565" s="11">
        <f t="shared" si="70"/>
        <v>1772.5000000000002</v>
      </c>
      <c r="O565" s="11"/>
      <c r="P565" s="11">
        <f t="shared" si="71"/>
        <v>1477.5</v>
      </c>
      <c r="Q565" s="11">
        <f t="shared" si="72"/>
        <v>1502.5</v>
      </c>
      <c r="R565" s="11">
        <f t="shared" si="73"/>
        <v>3822.5</v>
      </c>
      <c r="S565" s="107">
        <f t="shared" si="67"/>
        <v>23497.5</v>
      </c>
      <c r="T565" s="20" t="s">
        <v>45</v>
      </c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71"/>
      <c r="BB565" s="71"/>
      <c r="BC565" s="71"/>
      <c r="BD565" s="71"/>
      <c r="BE565" s="71"/>
      <c r="BF565" s="71"/>
      <c r="BG565" s="71"/>
      <c r="BH565" s="71"/>
      <c r="BI565" s="71"/>
      <c r="BJ565" s="71"/>
      <c r="BK565" s="71"/>
      <c r="BL565" s="71"/>
      <c r="BM565" s="71"/>
      <c r="BN565" s="71"/>
      <c r="BO565" s="71"/>
      <c r="BP565" s="71"/>
      <c r="BQ565" s="71"/>
      <c r="BR565" s="71"/>
      <c r="BS565" s="71"/>
      <c r="BT565" s="71"/>
      <c r="BU565" s="71"/>
      <c r="BV565" s="71"/>
      <c r="BW565" s="71"/>
      <c r="BX565" s="71"/>
      <c r="BY565" s="71"/>
      <c r="BZ565" s="71"/>
      <c r="CA565" s="71"/>
      <c r="CB565" s="71"/>
      <c r="CC565" s="71"/>
      <c r="CD565" s="71"/>
      <c r="CE565" s="71"/>
      <c r="CF565" s="71"/>
      <c r="CG565" s="71"/>
      <c r="CH565" s="71"/>
      <c r="CI565" s="71"/>
      <c r="CJ565" s="71"/>
      <c r="CK565" s="71"/>
      <c r="CL565" s="71"/>
      <c r="CM565" s="71"/>
      <c r="CN565" s="71"/>
      <c r="CO565" s="71"/>
      <c r="CP565" s="71"/>
      <c r="CQ565" s="71"/>
      <c r="CR565" s="71"/>
      <c r="CS565" s="71"/>
      <c r="CT565" s="71"/>
      <c r="CU565" s="71"/>
      <c r="CV565" s="71"/>
      <c r="CW565" s="71"/>
      <c r="CX565" s="71"/>
      <c r="CY565" s="71"/>
      <c r="CZ565" s="71"/>
      <c r="DA565" s="71"/>
      <c r="DB565" s="71"/>
      <c r="DC565" s="71"/>
      <c r="DD565" s="71"/>
      <c r="DE565" s="71"/>
      <c r="DF565" s="71"/>
      <c r="DG565" s="71"/>
      <c r="DH565" s="71"/>
      <c r="DI565" s="71"/>
      <c r="DJ565" s="71"/>
      <c r="DK565" s="71"/>
      <c r="DL565" s="71"/>
      <c r="DM565" s="71"/>
      <c r="DN565" s="71"/>
      <c r="DO565" s="71"/>
      <c r="DP565" s="71"/>
      <c r="DQ565" s="71"/>
      <c r="DR565" s="71"/>
      <c r="DS565" s="71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1"/>
      <c r="FB565" s="71"/>
      <c r="FC565" s="71"/>
      <c r="FD565" s="71"/>
      <c r="FE565" s="71"/>
      <c r="FF565" s="71"/>
      <c r="FG565" s="71"/>
      <c r="FH565" s="71"/>
      <c r="FI565" s="71"/>
      <c r="FJ565" s="71"/>
      <c r="FK565" s="71"/>
      <c r="FL565" s="71"/>
      <c r="FM565" s="71"/>
      <c r="FN565" s="71"/>
      <c r="FO565" s="71"/>
      <c r="FP565" s="71"/>
      <c r="FQ565" s="71"/>
      <c r="FR565" s="71"/>
      <c r="FS565" s="71"/>
      <c r="FT565" s="71"/>
      <c r="FU565" s="71"/>
      <c r="FV565" s="71"/>
      <c r="FW565" s="71"/>
      <c r="FX565" s="71"/>
      <c r="FY565" s="71"/>
      <c r="FZ565" s="71"/>
      <c r="GA565" s="71"/>
      <c r="GB565" s="71"/>
      <c r="GC565" s="71"/>
      <c r="GD565" s="71"/>
      <c r="GE565" s="71"/>
      <c r="GF565" s="71"/>
      <c r="GG565" s="71"/>
      <c r="GH565" s="71"/>
      <c r="GI565" s="71"/>
      <c r="GJ565" s="71"/>
      <c r="GK565" s="71"/>
      <c r="GL565" s="71"/>
      <c r="GM565" s="71"/>
      <c r="GN565" s="71"/>
      <c r="GO565" s="71"/>
      <c r="GP565" s="71"/>
      <c r="GQ565" s="71"/>
      <c r="GR565" s="71"/>
      <c r="GS565" s="71"/>
      <c r="GT565" s="71"/>
      <c r="GU565" s="71"/>
      <c r="GV565" s="71"/>
      <c r="GW565" s="71"/>
      <c r="GX565" s="71"/>
      <c r="GY565" s="71"/>
      <c r="GZ565" s="71"/>
      <c r="HA565" s="71"/>
      <c r="HB565" s="71"/>
      <c r="HC565" s="71"/>
      <c r="HD565" s="71"/>
      <c r="HE565" s="71"/>
      <c r="HF565" s="71"/>
      <c r="HG565" s="71"/>
      <c r="HH565" s="71"/>
      <c r="HI565" s="71"/>
      <c r="HJ565" s="71"/>
      <c r="HK565" s="71"/>
      <c r="HL565" s="71"/>
      <c r="HM565" s="71"/>
      <c r="HN565" s="71"/>
      <c r="HO565" s="71"/>
      <c r="HP565" s="71"/>
      <c r="HQ565" s="71"/>
      <c r="HR565" s="71"/>
      <c r="HS565" s="71"/>
      <c r="HT565" s="71"/>
      <c r="HU565" s="71"/>
      <c r="HV565" s="71"/>
      <c r="HW565" s="71"/>
      <c r="HX565" s="71"/>
      <c r="HY565" s="71"/>
      <c r="HZ565" s="71"/>
      <c r="IA565" s="71"/>
      <c r="IB565" s="71"/>
      <c r="IC565" s="71"/>
      <c r="ID565" s="71"/>
      <c r="IE565" s="71"/>
      <c r="IF565" s="71"/>
      <c r="IG565" s="71"/>
      <c r="IH565" s="71"/>
      <c r="II565" s="71"/>
      <c r="IJ565" s="71"/>
      <c r="IK565" s="71"/>
      <c r="IL565" s="71"/>
      <c r="IM565" s="71"/>
      <c r="IN565" s="71"/>
      <c r="IO565" s="71"/>
      <c r="IP565" s="71"/>
      <c r="IQ565" s="71"/>
      <c r="IR565" s="71"/>
      <c r="IS565" s="71"/>
      <c r="IT565" s="71"/>
      <c r="IU565" s="71"/>
      <c r="IV565" s="71"/>
      <c r="IW565" s="71"/>
      <c r="IX565" s="71"/>
      <c r="IY565" s="71"/>
      <c r="IZ565" s="71"/>
      <c r="JA565" s="71"/>
      <c r="JB565" s="71"/>
      <c r="JC565" s="71"/>
      <c r="JD565" s="71"/>
      <c r="JE565" s="71"/>
      <c r="JF565" s="71"/>
      <c r="JG565" s="71"/>
      <c r="JH565" s="71"/>
      <c r="JI565" s="71"/>
      <c r="JJ565" s="71"/>
      <c r="JK565" s="71"/>
      <c r="JL565" s="71"/>
      <c r="JM565" s="71"/>
    </row>
    <row r="566" spans="1:273" s="44" customFormat="1" ht="22.5" customHeight="1" x14ac:dyDescent="0.25">
      <c r="A566" s="26">
        <v>560</v>
      </c>
      <c r="B566" s="40" t="s">
        <v>698</v>
      </c>
      <c r="C566" s="26" t="s">
        <v>917</v>
      </c>
      <c r="D566" s="40" t="s">
        <v>271</v>
      </c>
      <c r="E566" s="40" t="s">
        <v>108</v>
      </c>
      <c r="F566" s="45" t="s">
        <v>926</v>
      </c>
      <c r="G566" s="11">
        <v>25000</v>
      </c>
      <c r="H566" s="46">
        <v>0</v>
      </c>
      <c r="I566" s="11">
        <v>25</v>
      </c>
      <c r="J566" s="43">
        <v>717.5</v>
      </c>
      <c r="K566" s="29">
        <f t="shared" si="68"/>
        <v>1774.9999999999998</v>
      </c>
      <c r="L566" s="19">
        <f t="shared" si="69"/>
        <v>275</v>
      </c>
      <c r="M566" s="35">
        <v>760</v>
      </c>
      <c r="N566" s="11">
        <f t="shared" si="70"/>
        <v>1772.5000000000002</v>
      </c>
      <c r="O566" s="11"/>
      <c r="P566" s="11">
        <f t="shared" si="71"/>
        <v>1477.5</v>
      </c>
      <c r="Q566" s="11">
        <f t="shared" si="72"/>
        <v>1502.5</v>
      </c>
      <c r="R566" s="11">
        <f t="shared" si="73"/>
        <v>3822.5</v>
      </c>
      <c r="S566" s="107">
        <f t="shared" si="67"/>
        <v>23497.5</v>
      </c>
      <c r="T566" s="20" t="s">
        <v>45</v>
      </c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71"/>
      <c r="BB566" s="71"/>
      <c r="BC566" s="71"/>
      <c r="BD566" s="71"/>
      <c r="BE566" s="71"/>
      <c r="BF566" s="71"/>
      <c r="BG566" s="71"/>
      <c r="BH566" s="71"/>
      <c r="BI566" s="71"/>
      <c r="BJ566" s="71"/>
      <c r="BK566" s="71"/>
      <c r="BL566" s="71"/>
      <c r="BM566" s="71"/>
      <c r="BN566" s="71"/>
      <c r="BO566" s="71"/>
      <c r="BP566" s="71"/>
      <c r="BQ566" s="71"/>
      <c r="BR566" s="71"/>
      <c r="BS566" s="71"/>
      <c r="BT566" s="71"/>
      <c r="BU566" s="71"/>
      <c r="BV566" s="71"/>
      <c r="BW566" s="71"/>
      <c r="BX566" s="71"/>
      <c r="BY566" s="71"/>
      <c r="BZ566" s="71"/>
      <c r="CA566" s="71"/>
      <c r="CB566" s="71"/>
      <c r="CC566" s="71"/>
      <c r="CD566" s="71"/>
      <c r="CE566" s="71"/>
      <c r="CF566" s="71"/>
      <c r="CG566" s="71"/>
      <c r="CH566" s="71"/>
      <c r="CI566" s="71"/>
      <c r="CJ566" s="71"/>
      <c r="CK566" s="71"/>
      <c r="CL566" s="71"/>
      <c r="CM566" s="71"/>
      <c r="CN566" s="71"/>
      <c r="CO566" s="71"/>
      <c r="CP566" s="71"/>
      <c r="CQ566" s="71"/>
      <c r="CR566" s="71"/>
      <c r="CS566" s="71"/>
      <c r="CT566" s="71"/>
      <c r="CU566" s="71"/>
      <c r="CV566" s="71"/>
      <c r="CW566" s="71"/>
      <c r="CX566" s="71"/>
      <c r="CY566" s="71"/>
      <c r="CZ566" s="71"/>
      <c r="DA566" s="71"/>
      <c r="DB566" s="71"/>
      <c r="DC566" s="71"/>
      <c r="DD566" s="71"/>
      <c r="DE566" s="71"/>
      <c r="DF566" s="71"/>
      <c r="DG566" s="71"/>
      <c r="DH566" s="71"/>
      <c r="DI566" s="71"/>
      <c r="DJ566" s="71"/>
      <c r="DK566" s="71"/>
      <c r="DL566" s="71"/>
      <c r="DM566" s="71"/>
      <c r="DN566" s="71"/>
      <c r="DO566" s="71"/>
      <c r="DP566" s="71"/>
      <c r="DQ566" s="71"/>
      <c r="DR566" s="71"/>
      <c r="DS566" s="71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1"/>
      <c r="EZ566" s="71"/>
      <c r="FA566" s="71"/>
      <c r="FB566" s="71"/>
      <c r="FC566" s="71"/>
      <c r="FD566" s="71"/>
      <c r="FE566" s="71"/>
      <c r="FF566" s="71"/>
      <c r="FG566" s="71"/>
      <c r="FH566" s="71"/>
      <c r="FI566" s="71"/>
      <c r="FJ566" s="71"/>
      <c r="FK566" s="71"/>
      <c r="FL566" s="71"/>
      <c r="FM566" s="71"/>
      <c r="FN566" s="71"/>
      <c r="FO566" s="71"/>
      <c r="FP566" s="71"/>
      <c r="FQ566" s="71"/>
      <c r="FR566" s="71"/>
      <c r="FS566" s="71"/>
      <c r="FT566" s="71"/>
      <c r="FU566" s="71"/>
      <c r="FV566" s="71"/>
      <c r="FW566" s="71"/>
      <c r="FX566" s="71"/>
      <c r="FY566" s="71"/>
      <c r="FZ566" s="71"/>
      <c r="GA566" s="71"/>
      <c r="GB566" s="71"/>
      <c r="GC566" s="71"/>
      <c r="GD566" s="71"/>
      <c r="GE566" s="71"/>
      <c r="GF566" s="71"/>
      <c r="GG566" s="71"/>
      <c r="GH566" s="71"/>
      <c r="GI566" s="71"/>
      <c r="GJ566" s="71"/>
      <c r="GK566" s="71"/>
      <c r="GL566" s="71"/>
      <c r="GM566" s="71"/>
      <c r="GN566" s="71"/>
      <c r="GO566" s="71"/>
      <c r="GP566" s="71"/>
      <c r="GQ566" s="71"/>
      <c r="GR566" s="71"/>
      <c r="GS566" s="71"/>
      <c r="GT566" s="71"/>
      <c r="GU566" s="71"/>
      <c r="GV566" s="71"/>
      <c r="GW566" s="71"/>
      <c r="GX566" s="71"/>
      <c r="GY566" s="71"/>
      <c r="GZ566" s="71"/>
      <c r="HA566" s="71"/>
      <c r="HB566" s="71"/>
      <c r="HC566" s="71"/>
      <c r="HD566" s="71"/>
      <c r="HE566" s="71"/>
      <c r="HF566" s="71"/>
      <c r="HG566" s="71"/>
      <c r="HH566" s="71"/>
      <c r="HI566" s="71"/>
      <c r="HJ566" s="71"/>
      <c r="HK566" s="71"/>
      <c r="HL566" s="71"/>
      <c r="HM566" s="71"/>
      <c r="HN566" s="71"/>
      <c r="HO566" s="71"/>
      <c r="HP566" s="71"/>
      <c r="HQ566" s="71"/>
      <c r="HR566" s="71"/>
      <c r="HS566" s="71"/>
      <c r="HT566" s="71"/>
      <c r="HU566" s="71"/>
      <c r="HV566" s="71"/>
      <c r="HW566" s="71"/>
      <c r="HX566" s="71"/>
      <c r="HY566" s="71"/>
      <c r="HZ566" s="71"/>
      <c r="IA566" s="71"/>
      <c r="IB566" s="71"/>
      <c r="IC566" s="71"/>
      <c r="ID566" s="71"/>
      <c r="IE566" s="71"/>
      <c r="IF566" s="71"/>
      <c r="IG566" s="71"/>
      <c r="IH566" s="71"/>
      <c r="II566" s="71"/>
      <c r="IJ566" s="71"/>
      <c r="IK566" s="71"/>
      <c r="IL566" s="71"/>
      <c r="IM566" s="71"/>
      <c r="IN566" s="71"/>
      <c r="IO566" s="71"/>
      <c r="IP566" s="71"/>
      <c r="IQ566" s="71"/>
      <c r="IR566" s="71"/>
      <c r="IS566" s="71"/>
      <c r="IT566" s="71"/>
      <c r="IU566" s="71"/>
      <c r="IV566" s="71"/>
      <c r="IW566" s="71"/>
      <c r="IX566" s="71"/>
      <c r="IY566" s="71"/>
      <c r="IZ566" s="71"/>
      <c r="JA566" s="71"/>
      <c r="JB566" s="71"/>
      <c r="JC566" s="71"/>
      <c r="JD566" s="71"/>
      <c r="JE566" s="71"/>
      <c r="JF566" s="71"/>
      <c r="JG566" s="71"/>
      <c r="JH566" s="71"/>
      <c r="JI566" s="71"/>
      <c r="JJ566" s="71"/>
      <c r="JK566" s="71"/>
      <c r="JL566" s="71"/>
      <c r="JM566" s="71"/>
    </row>
    <row r="567" spans="1:273" s="44" customFormat="1" ht="22.5" customHeight="1" x14ac:dyDescent="0.25">
      <c r="A567" s="26">
        <v>561</v>
      </c>
      <c r="B567" s="40" t="s">
        <v>699</v>
      </c>
      <c r="C567" s="26" t="s">
        <v>917</v>
      </c>
      <c r="D567" s="40" t="s">
        <v>271</v>
      </c>
      <c r="E567" s="40" t="s">
        <v>108</v>
      </c>
      <c r="F567" s="45" t="s">
        <v>926</v>
      </c>
      <c r="G567" s="11">
        <v>25000</v>
      </c>
      <c r="H567" s="46">
        <v>0</v>
      </c>
      <c r="I567" s="11">
        <v>25</v>
      </c>
      <c r="J567" s="43">
        <v>717.5</v>
      </c>
      <c r="K567" s="29">
        <f t="shared" si="68"/>
        <v>1774.9999999999998</v>
      </c>
      <c r="L567" s="19">
        <f t="shared" si="69"/>
        <v>275</v>
      </c>
      <c r="M567" s="35">
        <v>760</v>
      </c>
      <c r="N567" s="11">
        <f t="shared" si="70"/>
        <v>1772.5000000000002</v>
      </c>
      <c r="O567" s="11"/>
      <c r="P567" s="11">
        <f t="shared" si="71"/>
        <v>1477.5</v>
      </c>
      <c r="Q567" s="11">
        <f t="shared" si="72"/>
        <v>1502.5</v>
      </c>
      <c r="R567" s="11">
        <f t="shared" si="73"/>
        <v>3822.5</v>
      </c>
      <c r="S567" s="107">
        <f t="shared" si="67"/>
        <v>23497.5</v>
      </c>
      <c r="T567" s="20" t="s">
        <v>45</v>
      </c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71"/>
      <c r="BB567" s="71"/>
      <c r="BC567" s="71"/>
      <c r="BD567" s="71"/>
      <c r="BE567" s="71"/>
      <c r="BF567" s="71"/>
      <c r="BG567" s="71"/>
      <c r="BH567" s="71"/>
      <c r="BI567" s="71"/>
      <c r="BJ567" s="71"/>
      <c r="BK567" s="71"/>
      <c r="BL567" s="71"/>
      <c r="BM567" s="71"/>
      <c r="BN567" s="71"/>
      <c r="BO567" s="71"/>
      <c r="BP567" s="71"/>
      <c r="BQ567" s="71"/>
      <c r="BR567" s="71"/>
      <c r="BS567" s="71"/>
      <c r="BT567" s="71"/>
      <c r="BU567" s="71"/>
      <c r="BV567" s="71"/>
      <c r="BW567" s="71"/>
      <c r="BX567" s="71"/>
      <c r="BY567" s="71"/>
      <c r="BZ567" s="71"/>
      <c r="CA567" s="71"/>
      <c r="CB567" s="71"/>
      <c r="CC567" s="71"/>
      <c r="CD567" s="71"/>
      <c r="CE567" s="71"/>
      <c r="CF567" s="71"/>
      <c r="CG567" s="71"/>
      <c r="CH567" s="71"/>
      <c r="CI567" s="71"/>
      <c r="CJ567" s="71"/>
      <c r="CK567" s="71"/>
      <c r="CL567" s="71"/>
      <c r="CM567" s="71"/>
      <c r="CN567" s="71"/>
      <c r="CO567" s="71"/>
      <c r="CP567" s="71"/>
      <c r="CQ567" s="71"/>
      <c r="CR567" s="71"/>
      <c r="CS567" s="71"/>
      <c r="CT567" s="71"/>
      <c r="CU567" s="71"/>
      <c r="CV567" s="71"/>
      <c r="CW567" s="71"/>
      <c r="CX567" s="71"/>
      <c r="CY567" s="71"/>
      <c r="CZ567" s="71"/>
      <c r="DA567" s="71"/>
      <c r="DB567" s="71"/>
      <c r="DC567" s="71"/>
      <c r="DD567" s="71"/>
      <c r="DE567" s="71"/>
      <c r="DF567" s="71"/>
      <c r="DG567" s="71"/>
      <c r="DH567" s="71"/>
      <c r="DI567" s="71"/>
      <c r="DJ567" s="71"/>
      <c r="DK567" s="71"/>
      <c r="DL567" s="71"/>
      <c r="DM567" s="71"/>
      <c r="DN567" s="71"/>
      <c r="DO567" s="71"/>
      <c r="DP567" s="71"/>
      <c r="DQ567" s="71"/>
      <c r="DR567" s="71"/>
      <c r="DS567" s="71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1"/>
      <c r="FM567" s="71"/>
      <c r="FN567" s="71"/>
      <c r="FO567" s="71"/>
      <c r="FP567" s="71"/>
      <c r="FQ567" s="71"/>
      <c r="FR567" s="71"/>
      <c r="FS567" s="71"/>
      <c r="FT567" s="71"/>
      <c r="FU567" s="71"/>
      <c r="FV567" s="71"/>
      <c r="FW567" s="71"/>
      <c r="FX567" s="71"/>
      <c r="FY567" s="71"/>
      <c r="FZ567" s="71"/>
      <c r="GA567" s="71"/>
      <c r="GB567" s="71"/>
      <c r="GC567" s="71"/>
      <c r="GD567" s="71"/>
      <c r="GE567" s="71"/>
      <c r="GF567" s="71"/>
      <c r="GG567" s="71"/>
      <c r="GH567" s="71"/>
      <c r="GI567" s="71"/>
      <c r="GJ567" s="71"/>
      <c r="GK567" s="71"/>
      <c r="GL567" s="71"/>
      <c r="GM567" s="71"/>
      <c r="GN567" s="71"/>
      <c r="GO567" s="71"/>
      <c r="GP567" s="71"/>
      <c r="GQ567" s="71"/>
      <c r="GR567" s="71"/>
      <c r="GS567" s="71"/>
      <c r="GT567" s="71"/>
      <c r="GU567" s="71"/>
      <c r="GV567" s="71"/>
      <c r="GW567" s="71"/>
      <c r="GX567" s="71"/>
      <c r="GY567" s="71"/>
      <c r="GZ567" s="71"/>
      <c r="HA567" s="71"/>
      <c r="HB567" s="71"/>
      <c r="HC567" s="71"/>
      <c r="HD567" s="71"/>
      <c r="HE567" s="71"/>
      <c r="HF567" s="71"/>
      <c r="HG567" s="71"/>
      <c r="HH567" s="71"/>
      <c r="HI567" s="71"/>
      <c r="HJ567" s="71"/>
      <c r="HK567" s="71"/>
      <c r="HL567" s="71"/>
      <c r="HM567" s="71"/>
      <c r="HN567" s="71"/>
      <c r="HO567" s="71"/>
      <c r="HP567" s="71"/>
      <c r="HQ567" s="71"/>
      <c r="HR567" s="71"/>
      <c r="HS567" s="71"/>
      <c r="HT567" s="71"/>
      <c r="HU567" s="71"/>
      <c r="HV567" s="71"/>
      <c r="HW567" s="71"/>
      <c r="HX567" s="71"/>
      <c r="HY567" s="71"/>
      <c r="HZ567" s="71"/>
      <c r="IA567" s="71"/>
      <c r="IB567" s="71"/>
      <c r="IC567" s="71"/>
      <c r="ID567" s="71"/>
      <c r="IE567" s="71"/>
      <c r="IF567" s="71"/>
      <c r="IG567" s="71"/>
      <c r="IH567" s="71"/>
      <c r="II567" s="71"/>
      <c r="IJ567" s="71"/>
      <c r="IK567" s="71"/>
      <c r="IL567" s="71"/>
      <c r="IM567" s="71"/>
      <c r="IN567" s="71"/>
      <c r="IO567" s="71"/>
      <c r="IP567" s="71"/>
      <c r="IQ567" s="71"/>
      <c r="IR567" s="71"/>
      <c r="IS567" s="71"/>
      <c r="IT567" s="71"/>
      <c r="IU567" s="71"/>
      <c r="IV567" s="71"/>
      <c r="IW567" s="71"/>
      <c r="IX567" s="71"/>
      <c r="IY567" s="71"/>
      <c r="IZ567" s="71"/>
      <c r="JA567" s="71"/>
      <c r="JB567" s="71"/>
      <c r="JC567" s="71"/>
      <c r="JD567" s="71"/>
      <c r="JE567" s="71"/>
      <c r="JF567" s="71"/>
      <c r="JG567" s="71"/>
      <c r="JH567" s="71"/>
      <c r="JI567" s="71"/>
      <c r="JJ567" s="71"/>
      <c r="JK567" s="71"/>
      <c r="JL567" s="71"/>
      <c r="JM567" s="71"/>
    </row>
    <row r="568" spans="1:273" s="44" customFormat="1" ht="22.5" customHeight="1" x14ac:dyDescent="0.25">
      <c r="A568" s="26">
        <v>562</v>
      </c>
      <c r="B568" s="40" t="s">
        <v>700</v>
      </c>
      <c r="C568" s="26" t="s">
        <v>917</v>
      </c>
      <c r="D568" s="40" t="s">
        <v>271</v>
      </c>
      <c r="E568" s="40" t="s">
        <v>108</v>
      </c>
      <c r="F568" s="45" t="s">
        <v>926</v>
      </c>
      <c r="G568" s="11">
        <v>25000</v>
      </c>
      <c r="H568" s="46">
        <v>0</v>
      </c>
      <c r="I568" s="11">
        <v>25</v>
      </c>
      <c r="J568" s="43">
        <v>717.5</v>
      </c>
      <c r="K568" s="29">
        <f t="shared" si="68"/>
        <v>1774.9999999999998</v>
      </c>
      <c r="L568" s="19">
        <f t="shared" si="69"/>
        <v>275</v>
      </c>
      <c r="M568" s="35">
        <v>760</v>
      </c>
      <c r="N568" s="11">
        <f t="shared" si="70"/>
        <v>1772.5000000000002</v>
      </c>
      <c r="O568" s="11"/>
      <c r="P568" s="11">
        <f t="shared" si="71"/>
        <v>1477.5</v>
      </c>
      <c r="Q568" s="11">
        <f t="shared" si="72"/>
        <v>1502.5</v>
      </c>
      <c r="R568" s="11">
        <f t="shared" si="73"/>
        <v>3822.5</v>
      </c>
      <c r="S568" s="107">
        <f t="shared" si="67"/>
        <v>23497.5</v>
      </c>
      <c r="T568" s="20" t="s">
        <v>45</v>
      </c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71"/>
      <c r="BB568" s="71"/>
      <c r="BC568" s="71"/>
      <c r="BD568" s="71"/>
      <c r="BE568" s="71"/>
      <c r="BF568" s="71"/>
      <c r="BG568" s="71"/>
      <c r="BH568" s="71"/>
      <c r="BI568" s="71"/>
      <c r="BJ568" s="71"/>
      <c r="BK568" s="71"/>
      <c r="BL568" s="71"/>
      <c r="BM568" s="71"/>
      <c r="BN568" s="71"/>
      <c r="BO568" s="71"/>
      <c r="BP568" s="71"/>
      <c r="BQ568" s="71"/>
      <c r="BR568" s="71"/>
      <c r="BS568" s="71"/>
      <c r="BT568" s="71"/>
      <c r="BU568" s="71"/>
      <c r="BV568" s="71"/>
      <c r="BW568" s="71"/>
      <c r="BX568" s="71"/>
      <c r="BY568" s="71"/>
      <c r="BZ568" s="71"/>
      <c r="CA568" s="71"/>
      <c r="CB568" s="71"/>
      <c r="CC568" s="71"/>
      <c r="CD568" s="71"/>
      <c r="CE568" s="71"/>
      <c r="CF568" s="71"/>
      <c r="CG568" s="71"/>
      <c r="CH568" s="71"/>
      <c r="CI568" s="71"/>
      <c r="CJ568" s="71"/>
      <c r="CK568" s="71"/>
      <c r="CL568" s="71"/>
      <c r="CM568" s="71"/>
      <c r="CN568" s="71"/>
      <c r="CO568" s="71"/>
      <c r="CP568" s="71"/>
      <c r="CQ568" s="71"/>
      <c r="CR568" s="71"/>
      <c r="CS568" s="71"/>
      <c r="CT568" s="71"/>
      <c r="CU568" s="71"/>
      <c r="CV568" s="71"/>
      <c r="CW568" s="71"/>
      <c r="CX568" s="71"/>
      <c r="CY568" s="71"/>
      <c r="CZ568" s="71"/>
      <c r="DA568" s="71"/>
      <c r="DB568" s="71"/>
      <c r="DC568" s="71"/>
      <c r="DD568" s="71"/>
      <c r="DE568" s="71"/>
      <c r="DF568" s="71"/>
      <c r="DG568" s="71"/>
      <c r="DH568" s="71"/>
      <c r="DI568" s="71"/>
      <c r="DJ568" s="71"/>
      <c r="DK568" s="71"/>
      <c r="DL568" s="71"/>
      <c r="DM568" s="71"/>
      <c r="DN568" s="71"/>
      <c r="DO568" s="71"/>
      <c r="DP568" s="71"/>
      <c r="DQ568" s="71"/>
      <c r="DR568" s="71"/>
      <c r="DS568" s="71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1"/>
      <c r="FB568" s="71"/>
      <c r="FC568" s="71"/>
      <c r="FD568" s="71"/>
      <c r="FE568" s="71"/>
      <c r="FF568" s="71"/>
      <c r="FG568" s="71"/>
      <c r="FH568" s="71"/>
      <c r="FI568" s="71"/>
      <c r="FJ568" s="71"/>
      <c r="FK568" s="71"/>
      <c r="FL568" s="71"/>
      <c r="FM568" s="71"/>
      <c r="FN568" s="71"/>
      <c r="FO568" s="71"/>
      <c r="FP568" s="71"/>
      <c r="FQ568" s="71"/>
      <c r="FR568" s="71"/>
      <c r="FS568" s="71"/>
      <c r="FT568" s="71"/>
      <c r="FU568" s="71"/>
      <c r="FV568" s="71"/>
      <c r="FW568" s="71"/>
      <c r="FX568" s="71"/>
      <c r="FY568" s="71"/>
      <c r="FZ568" s="71"/>
      <c r="GA568" s="71"/>
      <c r="GB568" s="71"/>
      <c r="GC568" s="71"/>
      <c r="GD568" s="71"/>
      <c r="GE568" s="71"/>
      <c r="GF568" s="71"/>
      <c r="GG568" s="71"/>
      <c r="GH568" s="71"/>
      <c r="GI568" s="71"/>
      <c r="GJ568" s="71"/>
      <c r="GK568" s="71"/>
      <c r="GL568" s="71"/>
      <c r="GM568" s="71"/>
      <c r="GN568" s="71"/>
      <c r="GO568" s="71"/>
      <c r="GP568" s="71"/>
      <c r="GQ568" s="71"/>
      <c r="GR568" s="71"/>
      <c r="GS568" s="71"/>
      <c r="GT568" s="71"/>
      <c r="GU568" s="71"/>
      <c r="GV568" s="71"/>
      <c r="GW568" s="71"/>
      <c r="GX568" s="71"/>
      <c r="GY568" s="71"/>
      <c r="GZ568" s="71"/>
      <c r="HA568" s="71"/>
      <c r="HB568" s="71"/>
      <c r="HC568" s="71"/>
      <c r="HD568" s="71"/>
      <c r="HE568" s="71"/>
      <c r="HF568" s="71"/>
      <c r="HG568" s="71"/>
      <c r="HH568" s="71"/>
      <c r="HI568" s="71"/>
      <c r="HJ568" s="71"/>
      <c r="HK568" s="71"/>
      <c r="HL568" s="71"/>
      <c r="HM568" s="71"/>
      <c r="HN568" s="71"/>
      <c r="HO568" s="71"/>
      <c r="HP568" s="71"/>
      <c r="HQ568" s="71"/>
      <c r="HR568" s="71"/>
      <c r="HS568" s="71"/>
      <c r="HT568" s="71"/>
      <c r="HU568" s="71"/>
      <c r="HV568" s="71"/>
      <c r="HW568" s="71"/>
      <c r="HX568" s="71"/>
      <c r="HY568" s="71"/>
      <c r="HZ568" s="71"/>
      <c r="IA568" s="71"/>
      <c r="IB568" s="71"/>
      <c r="IC568" s="71"/>
      <c r="ID568" s="71"/>
      <c r="IE568" s="71"/>
      <c r="IF568" s="71"/>
      <c r="IG568" s="71"/>
      <c r="IH568" s="71"/>
      <c r="II568" s="71"/>
      <c r="IJ568" s="71"/>
      <c r="IK568" s="71"/>
      <c r="IL568" s="71"/>
      <c r="IM568" s="71"/>
      <c r="IN568" s="71"/>
      <c r="IO568" s="71"/>
      <c r="IP568" s="71"/>
      <c r="IQ568" s="71"/>
      <c r="IR568" s="71"/>
      <c r="IS568" s="71"/>
      <c r="IT568" s="71"/>
      <c r="IU568" s="71"/>
      <c r="IV568" s="71"/>
      <c r="IW568" s="71"/>
      <c r="IX568" s="71"/>
      <c r="IY568" s="71"/>
      <c r="IZ568" s="71"/>
      <c r="JA568" s="71"/>
      <c r="JB568" s="71"/>
      <c r="JC568" s="71"/>
      <c r="JD568" s="71"/>
      <c r="JE568" s="71"/>
      <c r="JF568" s="71"/>
      <c r="JG568" s="71"/>
      <c r="JH568" s="71"/>
      <c r="JI568" s="71"/>
      <c r="JJ568" s="71"/>
      <c r="JK568" s="71"/>
      <c r="JL568" s="71"/>
      <c r="JM568" s="71"/>
    </row>
    <row r="569" spans="1:273" s="44" customFormat="1" ht="22.5" customHeight="1" x14ac:dyDescent="0.25">
      <c r="A569" s="26">
        <v>563</v>
      </c>
      <c r="B569" s="40" t="s">
        <v>701</v>
      </c>
      <c r="C569" s="26" t="s">
        <v>917</v>
      </c>
      <c r="D569" s="40" t="s">
        <v>271</v>
      </c>
      <c r="E569" s="40" t="s">
        <v>37</v>
      </c>
      <c r="F569" s="45" t="s">
        <v>926</v>
      </c>
      <c r="G569" s="11">
        <v>25000</v>
      </c>
      <c r="H569" s="46">
        <v>0</v>
      </c>
      <c r="I569" s="11">
        <v>25</v>
      </c>
      <c r="J569" s="43">
        <v>717.5</v>
      </c>
      <c r="K569" s="29">
        <f t="shared" si="68"/>
        <v>1774.9999999999998</v>
      </c>
      <c r="L569" s="19">
        <f t="shared" si="69"/>
        <v>275</v>
      </c>
      <c r="M569" s="35">
        <v>760</v>
      </c>
      <c r="N569" s="11">
        <f t="shared" si="70"/>
        <v>1772.5000000000002</v>
      </c>
      <c r="O569" s="11"/>
      <c r="P569" s="11">
        <f t="shared" si="71"/>
        <v>1477.5</v>
      </c>
      <c r="Q569" s="11">
        <f t="shared" si="72"/>
        <v>1502.5</v>
      </c>
      <c r="R569" s="11">
        <f t="shared" si="73"/>
        <v>3822.5</v>
      </c>
      <c r="S569" s="107">
        <f t="shared" si="67"/>
        <v>23497.5</v>
      </c>
      <c r="T569" s="20" t="s">
        <v>45</v>
      </c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71"/>
      <c r="BB569" s="71"/>
      <c r="BC569" s="71"/>
      <c r="BD569" s="71"/>
      <c r="BE569" s="71"/>
      <c r="BF569" s="71"/>
      <c r="BG569" s="71"/>
      <c r="BH569" s="71"/>
      <c r="BI569" s="71"/>
      <c r="BJ569" s="71"/>
      <c r="BK569" s="71"/>
      <c r="BL569" s="71"/>
      <c r="BM569" s="71"/>
      <c r="BN569" s="71"/>
      <c r="BO569" s="71"/>
      <c r="BP569" s="71"/>
      <c r="BQ569" s="71"/>
      <c r="BR569" s="71"/>
      <c r="BS569" s="71"/>
      <c r="BT569" s="71"/>
      <c r="BU569" s="71"/>
      <c r="BV569" s="71"/>
      <c r="BW569" s="71"/>
      <c r="BX569" s="71"/>
      <c r="BY569" s="71"/>
      <c r="BZ569" s="71"/>
      <c r="CA569" s="71"/>
      <c r="CB569" s="71"/>
      <c r="CC569" s="71"/>
      <c r="CD569" s="71"/>
      <c r="CE569" s="71"/>
      <c r="CF569" s="71"/>
      <c r="CG569" s="71"/>
      <c r="CH569" s="71"/>
      <c r="CI569" s="71"/>
      <c r="CJ569" s="71"/>
      <c r="CK569" s="71"/>
      <c r="CL569" s="71"/>
      <c r="CM569" s="71"/>
      <c r="CN569" s="71"/>
      <c r="CO569" s="71"/>
      <c r="CP569" s="71"/>
      <c r="CQ569" s="71"/>
      <c r="CR569" s="71"/>
      <c r="CS569" s="71"/>
      <c r="CT569" s="71"/>
      <c r="CU569" s="71"/>
      <c r="CV569" s="71"/>
      <c r="CW569" s="71"/>
      <c r="CX569" s="71"/>
      <c r="CY569" s="71"/>
      <c r="CZ569" s="71"/>
      <c r="DA569" s="71"/>
      <c r="DB569" s="71"/>
      <c r="DC569" s="71"/>
      <c r="DD569" s="71"/>
      <c r="DE569" s="71"/>
      <c r="DF569" s="71"/>
      <c r="DG569" s="71"/>
      <c r="DH569" s="71"/>
      <c r="DI569" s="71"/>
      <c r="DJ569" s="71"/>
      <c r="DK569" s="71"/>
      <c r="DL569" s="71"/>
      <c r="DM569" s="71"/>
      <c r="DN569" s="71"/>
      <c r="DO569" s="71"/>
      <c r="DP569" s="71"/>
      <c r="DQ569" s="71"/>
      <c r="DR569" s="71"/>
      <c r="DS569" s="71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1"/>
      <c r="FB569" s="71"/>
      <c r="FC569" s="71"/>
      <c r="FD569" s="71"/>
      <c r="FE569" s="71"/>
      <c r="FF569" s="71"/>
      <c r="FG569" s="71"/>
      <c r="FH569" s="71"/>
      <c r="FI569" s="71"/>
      <c r="FJ569" s="71"/>
      <c r="FK569" s="71"/>
      <c r="FL569" s="71"/>
      <c r="FM569" s="71"/>
      <c r="FN569" s="71"/>
      <c r="FO569" s="71"/>
      <c r="FP569" s="71"/>
      <c r="FQ569" s="71"/>
      <c r="FR569" s="71"/>
      <c r="FS569" s="71"/>
      <c r="FT569" s="71"/>
      <c r="FU569" s="71"/>
      <c r="FV569" s="71"/>
      <c r="FW569" s="71"/>
      <c r="FX569" s="71"/>
      <c r="FY569" s="71"/>
      <c r="FZ569" s="71"/>
      <c r="GA569" s="71"/>
      <c r="GB569" s="71"/>
      <c r="GC569" s="71"/>
      <c r="GD569" s="71"/>
      <c r="GE569" s="71"/>
      <c r="GF569" s="71"/>
      <c r="GG569" s="71"/>
      <c r="GH569" s="71"/>
      <c r="GI569" s="71"/>
      <c r="GJ569" s="71"/>
      <c r="GK569" s="71"/>
      <c r="GL569" s="71"/>
      <c r="GM569" s="71"/>
      <c r="GN569" s="71"/>
      <c r="GO569" s="71"/>
      <c r="GP569" s="71"/>
      <c r="GQ569" s="71"/>
      <c r="GR569" s="71"/>
      <c r="GS569" s="71"/>
      <c r="GT569" s="71"/>
      <c r="GU569" s="71"/>
      <c r="GV569" s="71"/>
      <c r="GW569" s="71"/>
      <c r="GX569" s="71"/>
      <c r="GY569" s="71"/>
      <c r="GZ569" s="71"/>
      <c r="HA569" s="71"/>
      <c r="HB569" s="71"/>
      <c r="HC569" s="71"/>
      <c r="HD569" s="71"/>
      <c r="HE569" s="71"/>
      <c r="HF569" s="71"/>
      <c r="HG569" s="71"/>
      <c r="HH569" s="71"/>
      <c r="HI569" s="71"/>
      <c r="HJ569" s="71"/>
      <c r="HK569" s="71"/>
      <c r="HL569" s="71"/>
      <c r="HM569" s="71"/>
      <c r="HN569" s="71"/>
      <c r="HO569" s="71"/>
      <c r="HP569" s="71"/>
      <c r="HQ569" s="71"/>
      <c r="HR569" s="71"/>
      <c r="HS569" s="71"/>
      <c r="HT569" s="71"/>
      <c r="HU569" s="71"/>
      <c r="HV569" s="71"/>
      <c r="HW569" s="71"/>
      <c r="HX569" s="71"/>
      <c r="HY569" s="71"/>
      <c r="HZ569" s="71"/>
      <c r="IA569" s="71"/>
      <c r="IB569" s="71"/>
      <c r="IC569" s="71"/>
      <c r="ID569" s="71"/>
      <c r="IE569" s="71"/>
      <c r="IF569" s="71"/>
      <c r="IG569" s="71"/>
      <c r="IH569" s="71"/>
      <c r="II569" s="71"/>
      <c r="IJ569" s="71"/>
      <c r="IK569" s="71"/>
      <c r="IL569" s="71"/>
      <c r="IM569" s="71"/>
      <c r="IN569" s="71"/>
      <c r="IO569" s="71"/>
      <c r="IP569" s="71"/>
      <c r="IQ569" s="71"/>
      <c r="IR569" s="71"/>
      <c r="IS569" s="71"/>
      <c r="IT569" s="71"/>
      <c r="IU569" s="71"/>
      <c r="IV569" s="71"/>
      <c r="IW569" s="71"/>
      <c r="IX569" s="71"/>
      <c r="IY569" s="71"/>
      <c r="IZ569" s="71"/>
      <c r="JA569" s="71"/>
      <c r="JB569" s="71"/>
      <c r="JC569" s="71"/>
      <c r="JD569" s="71"/>
      <c r="JE569" s="71"/>
      <c r="JF569" s="71"/>
      <c r="JG569" s="71"/>
      <c r="JH569" s="71"/>
      <c r="JI569" s="71"/>
      <c r="JJ569" s="71"/>
      <c r="JK569" s="71"/>
      <c r="JL569" s="71"/>
      <c r="JM569" s="71"/>
    </row>
    <row r="570" spans="1:273" s="44" customFormat="1" ht="22.5" customHeight="1" x14ac:dyDescent="0.25">
      <c r="A570" s="26">
        <v>564</v>
      </c>
      <c r="B570" s="40" t="s">
        <v>702</v>
      </c>
      <c r="C570" s="26" t="s">
        <v>917</v>
      </c>
      <c r="D570" s="40" t="s">
        <v>271</v>
      </c>
      <c r="E570" s="40" t="s">
        <v>37</v>
      </c>
      <c r="F570" s="45" t="s">
        <v>926</v>
      </c>
      <c r="G570" s="11">
        <v>25000</v>
      </c>
      <c r="H570" s="46">
        <v>0</v>
      </c>
      <c r="I570" s="11">
        <v>25</v>
      </c>
      <c r="J570" s="43">
        <v>717.5</v>
      </c>
      <c r="K570" s="29">
        <f t="shared" si="68"/>
        <v>1774.9999999999998</v>
      </c>
      <c r="L570" s="19">
        <f t="shared" si="69"/>
        <v>275</v>
      </c>
      <c r="M570" s="35">
        <v>760</v>
      </c>
      <c r="N570" s="11">
        <f t="shared" si="70"/>
        <v>1772.5000000000002</v>
      </c>
      <c r="O570" s="11"/>
      <c r="P570" s="11">
        <f t="shared" si="71"/>
        <v>1477.5</v>
      </c>
      <c r="Q570" s="11">
        <f t="shared" si="72"/>
        <v>1502.5</v>
      </c>
      <c r="R570" s="11">
        <f t="shared" si="73"/>
        <v>3822.5</v>
      </c>
      <c r="S570" s="107">
        <f t="shared" si="67"/>
        <v>23497.5</v>
      </c>
      <c r="T570" s="20" t="s">
        <v>45</v>
      </c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71"/>
      <c r="BB570" s="71"/>
      <c r="BC570" s="71"/>
      <c r="BD570" s="71"/>
      <c r="BE570" s="71"/>
      <c r="BF570" s="71"/>
      <c r="BG570" s="71"/>
      <c r="BH570" s="71"/>
      <c r="BI570" s="71"/>
      <c r="BJ570" s="71"/>
      <c r="BK570" s="71"/>
      <c r="BL570" s="71"/>
      <c r="BM570" s="71"/>
      <c r="BN570" s="71"/>
      <c r="BO570" s="71"/>
      <c r="BP570" s="71"/>
      <c r="BQ570" s="71"/>
      <c r="BR570" s="71"/>
      <c r="BS570" s="71"/>
      <c r="BT570" s="71"/>
      <c r="BU570" s="71"/>
      <c r="BV570" s="71"/>
      <c r="BW570" s="71"/>
      <c r="BX570" s="71"/>
      <c r="BY570" s="71"/>
      <c r="BZ570" s="71"/>
      <c r="CA570" s="71"/>
      <c r="CB570" s="71"/>
      <c r="CC570" s="71"/>
      <c r="CD570" s="71"/>
      <c r="CE570" s="71"/>
      <c r="CF570" s="71"/>
      <c r="CG570" s="71"/>
      <c r="CH570" s="71"/>
      <c r="CI570" s="71"/>
      <c r="CJ570" s="71"/>
      <c r="CK570" s="71"/>
      <c r="CL570" s="71"/>
      <c r="CM570" s="71"/>
      <c r="CN570" s="71"/>
      <c r="CO570" s="71"/>
      <c r="CP570" s="71"/>
      <c r="CQ570" s="71"/>
      <c r="CR570" s="71"/>
      <c r="CS570" s="71"/>
      <c r="CT570" s="71"/>
      <c r="CU570" s="71"/>
      <c r="CV570" s="71"/>
      <c r="CW570" s="71"/>
      <c r="CX570" s="71"/>
      <c r="CY570" s="71"/>
      <c r="CZ570" s="71"/>
      <c r="DA570" s="71"/>
      <c r="DB570" s="71"/>
      <c r="DC570" s="71"/>
      <c r="DD570" s="71"/>
      <c r="DE570" s="71"/>
      <c r="DF570" s="71"/>
      <c r="DG570" s="71"/>
      <c r="DH570" s="71"/>
      <c r="DI570" s="71"/>
      <c r="DJ570" s="71"/>
      <c r="DK570" s="71"/>
      <c r="DL570" s="71"/>
      <c r="DM570" s="71"/>
      <c r="DN570" s="71"/>
      <c r="DO570" s="71"/>
      <c r="DP570" s="71"/>
      <c r="DQ570" s="71"/>
      <c r="DR570" s="71"/>
      <c r="DS570" s="71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1"/>
      <c r="FB570" s="71"/>
      <c r="FC570" s="71"/>
      <c r="FD570" s="71"/>
      <c r="FE570" s="71"/>
      <c r="FF570" s="71"/>
      <c r="FG570" s="71"/>
      <c r="FH570" s="71"/>
      <c r="FI570" s="71"/>
      <c r="FJ570" s="71"/>
      <c r="FK570" s="71"/>
      <c r="FL570" s="71"/>
      <c r="FM570" s="71"/>
      <c r="FN570" s="71"/>
      <c r="FO570" s="71"/>
      <c r="FP570" s="71"/>
      <c r="FQ570" s="71"/>
      <c r="FR570" s="71"/>
      <c r="FS570" s="71"/>
      <c r="FT570" s="71"/>
      <c r="FU570" s="71"/>
      <c r="FV570" s="71"/>
      <c r="FW570" s="71"/>
      <c r="FX570" s="71"/>
      <c r="FY570" s="71"/>
      <c r="FZ570" s="71"/>
      <c r="GA570" s="71"/>
      <c r="GB570" s="71"/>
      <c r="GC570" s="71"/>
      <c r="GD570" s="71"/>
      <c r="GE570" s="71"/>
      <c r="GF570" s="71"/>
      <c r="GG570" s="71"/>
      <c r="GH570" s="71"/>
      <c r="GI570" s="71"/>
      <c r="GJ570" s="71"/>
      <c r="GK570" s="71"/>
      <c r="GL570" s="71"/>
      <c r="GM570" s="71"/>
      <c r="GN570" s="71"/>
      <c r="GO570" s="71"/>
      <c r="GP570" s="71"/>
      <c r="GQ570" s="71"/>
      <c r="GR570" s="71"/>
      <c r="GS570" s="71"/>
      <c r="GT570" s="71"/>
      <c r="GU570" s="71"/>
      <c r="GV570" s="71"/>
      <c r="GW570" s="71"/>
      <c r="GX570" s="71"/>
      <c r="GY570" s="71"/>
      <c r="GZ570" s="71"/>
      <c r="HA570" s="71"/>
      <c r="HB570" s="71"/>
      <c r="HC570" s="71"/>
      <c r="HD570" s="71"/>
      <c r="HE570" s="71"/>
      <c r="HF570" s="71"/>
      <c r="HG570" s="71"/>
      <c r="HH570" s="71"/>
      <c r="HI570" s="71"/>
      <c r="HJ570" s="71"/>
      <c r="HK570" s="71"/>
      <c r="HL570" s="71"/>
      <c r="HM570" s="71"/>
      <c r="HN570" s="71"/>
      <c r="HO570" s="71"/>
      <c r="HP570" s="71"/>
      <c r="HQ570" s="71"/>
      <c r="HR570" s="71"/>
      <c r="HS570" s="71"/>
      <c r="HT570" s="71"/>
      <c r="HU570" s="71"/>
      <c r="HV570" s="71"/>
      <c r="HW570" s="71"/>
      <c r="HX570" s="71"/>
      <c r="HY570" s="71"/>
      <c r="HZ570" s="71"/>
      <c r="IA570" s="71"/>
      <c r="IB570" s="71"/>
      <c r="IC570" s="71"/>
      <c r="ID570" s="71"/>
      <c r="IE570" s="71"/>
      <c r="IF570" s="71"/>
      <c r="IG570" s="71"/>
      <c r="IH570" s="71"/>
      <c r="II570" s="71"/>
      <c r="IJ570" s="71"/>
      <c r="IK570" s="71"/>
      <c r="IL570" s="71"/>
      <c r="IM570" s="71"/>
      <c r="IN570" s="71"/>
      <c r="IO570" s="71"/>
      <c r="IP570" s="71"/>
      <c r="IQ570" s="71"/>
      <c r="IR570" s="71"/>
      <c r="IS570" s="71"/>
      <c r="IT570" s="71"/>
      <c r="IU570" s="71"/>
      <c r="IV570" s="71"/>
      <c r="IW570" s="71"/>
      <c r="IX570" s="71"/>
      <c r="IY570" s="71"/>
      <c r="IZ570" s="71"/>
      <c r="JA570" s="71"/>
      <c r="JB570" s="71"/>
      <c r="JC570" s="71"/>
      <c r="JD570" s="71"/>
      <c r="JE570" s="71"/>
      <c r="JF570" s="71"/>
      <c r="JG570" s="71"/>
      <c r="JH570" s="71"/>
      <c r="JI570" s="71"/>
      <c r="JJ570" s="71"/>
      <c r="JK570" s="71"/>
      <c r="JL570" s="71"/>
      <c r="JM570" s="71"/>
    </row>
    <row r="571" spans="1:273" s="44" customFormat="1" ht="22.5" customHeight="1" x14ac:dyDescent="0.25">
      <c r="A571" s="26">
        <v>565</v>
      </c>
      <c r="B571" s="40" t="s">
        <v>703</v>
      </c>
      <c r="C571" s="26" t="s">
        <v>917</v>
      </c>
      <c r="D571" s="40" t="s">
        <v>271</v>
      </c>
      <c r="E571" s="40" t="s">
        <v>37</v>
      </c>
      <c r="F571" s="45" t="s">
        <v>925</v>
      </c>
      <c r="G571" s="11">
        <v>25000</v>
      </c>
      <c r="H571" s="46">
        <v>0</v>
      </c>
      <c r="I571" s="11">
        <v>25</v>
      </c>
      <c r="J571" s="43">
        <v>717.5</v>
      </c>
      <c r="K571" s="29">
        <f t="shared" si="68"/>
        <v>1774.9999999999998</v>
      </c>
      <c r="L571" s="19">
        <f t="shared" si="69"/>
        <v>275</v>
      </c>
      <c r="M571" s="35">
        <v>760</v>
      </c>
      <c r="N571" s="11">
        <f t="shared" si="70"/>
        <v>1772.5000000000002</v>
      </c>
      <c r="O571" s="11"/>
      <c r="P571" s="11">
        <f t="shared" si="71"/>
        <v>1477.5</v>
      </c>
      <c r="Q571" s="11">
        <f t="shared" si="72"/>
        <v>1502.5</v>
      </c>
      <c r="R571" s="11">
        <f t="shared" si="73"/>
        <v>3822.5</v>
      </c>
      <c r="S571" s="107">
        <f t="shared" si="67"/>
        <v>23497.5</v>
      </c>
      <c r="T571" s="20" t="s">
        <v>45</v>
      </c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71"/>
      <c r="BB571" s="71"/>
      <c r="BC571" s="71"/>
      <c r="BD571" s="71"/>
      <c r="BE571" s="71"/>
      <c r="BF571" s="71"/>
      <c r="BG571" s="71"/>
      <c r="BH571" s="71"/>
      <c r="BI571" s="71"/>
      <c r="BJ571" s="71"/>
      <c r="BK571" s="71"/>
      <c r="BL571" s="71"/>
      <c r="BM571" s="71"/>
      <c r="BN571" s="71"/>
      <c r="BO571" s="71"/>
      <c r="BP571" s="71"/>
      <c r="BQ571" s="71"/>
      <c r="BR571" s="71"/>
      <c r="BS571" s="71"/>
      <c r="BT571" s="71"/>
      <c r="BU571" s="71"/>
      <c r="BV571" s="71"/>
      <c r="BW571" s="71"/>
      <c r="BX571" s="71"/>
      <c r="BY571" s="71"/>
      <c r="BZ571" s="71"/>
      <c r="CA571" s="71"/>
      <c r="CB571" s="71"/>
      <c r="CC571" s="71"/>
      <c r="CD571" s="71"/>
      <c r="CE571" s="71"/>
      <c r="CF571" s="71"/>
      <c r="CG571" s="71"/>
      <c r="CH571" s="71"/>
      <c r="CI571" s="71"/>
      <c r="CJ571" s="71"/>
      <c r="CK571" s="71"/>
      <c r="CL571" s="71"/>
      <c r="CM571" s="71"/>
      <c r="CN571" s="71"/>
      <c r="CO571" s="71"/>
      <c r="CP571" s="71"/>
      <c r="CQ571" s="71"/>
      <c r="CR571" s="71"/>
      <c r="CS571" s="71"/>
      <c r="CT571" s="71"/>
      <c r="CU571" s="71"/>
      <c r="CV571" s="71"/>
      <c r="CW571" s="71"/>
      <c r="CX571" s="71"/>
      <c r="CY571" s="71"/>
      <c r="CZ571" s="71"/>
      <c r="DA571" s="71"/>
      <c r="DB571" s="71"/>
      <c r="DC571" s="71"/>
      <c r="DD571" s="71"/>
      <c r="DE571" s="71"/>
      <c r="DF571" s="71"/>
      <c r="DG571" s="71"/>
      <c r="DH571" s="71"/>
      <c r="DI571" s="71"/>
      <c r="DJ571" s="71"/>
      <c r="DK571" s="71"/>
      <c r="DL571" s="71"/>
      <c r="DM571" s="71"/>
      <c r="DN571" s="71"/>
      <c r="DO571" s="71"/>
      <c r="DP571" s="71"/>
      <c r="DQ571" s="71"/>
      <c r="DR571" s="71"/>
      <c r="DS571" s="71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1"/>
      <c r="FB571" s="71"/>
      <c r="FC571" s="71"/>
      <c r="FD571" s="71"/>
      <c r="FE571" s="71"/>
      <c r="FF571" s="71"/>
      <c r="FG571" s="71"/>
      <c r="FH571" s="71"/>
      <c r="FI571" s="71"/>
      <c r="FJ571" s="71"/>
      <c r="FK571" s="71"/>
      <c r="FL571" s="71"/>
      <c r="FM571" s="71"/>
      <c r="FN571" s="71"/>
      <c r="FO571" s="71"/>
      <c r="FP571" s="71"/>
      <c r="FQ571" s="71"/>
      <c r="FR571" s="71"/>
      <c r="FS571" s="71"/>
      <c r="FT571" s="71"/>
      <c r="FU571" s="71"/>
      <c r="FV571" s="71"/>
      <c r="FW571" s="71"/>
      <c r="FX571" s="71"/>
      <c r="FY571" s="71"/>
      <c r="FZ571" s="71"/>
      <c r="GA571" s="71"/>
      <c r="GB571" s="71"/>
      <c r="GC571" s="71"/>
      <c r="GD571" s="71"/>
      <c r="GE571" s="71"/>
      <c r="GF571" s="71"/>
      <c r="GG571" s="71"/>
      <c r="GH571" s="71"/>
      <c r="GI571" s="71"/>
      <c r="GJ571" s="71"/>
      <c r="GK571" s="71"/>
      <c r="GL571" s="71"/>
      <c r="GM571" s="71"/>
      <c r="GN571" s="71"/>
      <c r="GO571" s="71"/>
      <c r="GP571" s="71"/>
      <c r="GQ571" s="71"/>
      <c r="GR571" s="71"/>
      <c r="GS571" s="71"/>
      <c r="GT571" s="71"/>
      <c r="GU571" s="71"/>
      <c r="GV571" s="71"/>
      <c r="GW571" s="71"/>
      <c r="GX571" s="71"/>
      <c r="GY571" s="71"/>
      <c r="GZ571" s="71"/>
      <c r="HA571" s="71"/>
      <c r="HB571" s="71"/>
      <c r="HC571" s="71"/>
      <c r="HD571" s="71"/>
      <c r="HE571" s="71"/>
      <c r="HF571" s="71"/>
      <c r="HG571" s="71"/>
      <c r="HH571" s="71"/>
      <c r="HI571" s="71"/>
      <c r="HJ571" s="71"/>
      <c r="HK571" s="71"/>
      <c r="HL571" s="71"/>
      <c r="HM571" s="71"/>
      <c r="HN571" s="71"/>
      <c r="HO571" s="71"/>
      <c r="HP571" s="71"/>
      <c r="HQ571" s="71"/>
      <c r="HR571" s="71"/>
      <c r="HS571" s="71"/>
      <c r="HT571" s="71"/>
      <c r="HU571" s="71"/>
      <c r="HV571" s="71"/>
      <c r="HW571" s="71"/>
      <c r="HX571" s="71"/>
      <c r="HY571" s="71"/>
      <c r="HZ571" s="71"/>
      <c r="IA571" s="71"/>
      <c r="IB571" s="71"/>
      <c r="IC571" s="71"/>
      <c r="ID571" s="71"/>
      <c r="IE571" s="71"/>
      <c r="IF571" s="71"/>
      <c r="IG571" s="71"/>
      <c r="IH571" s="71"/>
      <c r="II571" s="71"/>
      <c r="IJ571" s="71"/>
      <c r="IK571" s="71"/>
      <c r="IL571" s="71"/>
      <c r="IM571" s="71"/>
      <c r="IN571" s="71"/>
      <c r="IO571" s="71"/>
      <c r="IP571" s="71"/>
      <c r="IQ571" s="71"/>
      <c r="IR571" s="71"/>
      <c r="IS571" s="71"/>
      <c r="IT571" s="71"/>
      <c r="IU571" s="71"/>
      <c r="IV571" s="71"/>
      <c r="IW571" s="71"/>
      <c r="IX571" s="71"/>
      <c r="IY571" s="71"/>
      <c r="IZ571" s="71"/>
      <c r="JA571" s="71"/>
      <c r="JB571" s="71"/>
      <c r="JC571" s="71"/>
      <c r="JD571" s="71"/>
      <c r="JE571" s="71"/>
      <c r="JF571" s="71"/>
      <c r="JG571" s="71"/>
      <c r="JH571" s="71"/>
      <c r="JI571" s="71"/>
      <c r="JJ571" s="71"/>
      <c r="JK571" s="71"/>
      <c r="JL571" s="71"/>
      <c r="JM571" s="71"/>
    </row>
    <row r="572" spans="1:273" s="44" customFormat="1" ht="22.5" customHeight="1" x14ac:dyDescent="0.25">
      <c r="A572" s="26">
        <v>566</v>
      </c>
      <c r="B572" s="40" t="s">
        <v>717</v>
      </c>
      <c r="C572" s="26" t="s">
        <v>918</v>
      </c>
      <c r="D572" s="40" t="s">
        <v>271</v>
      </c>
      <c r="E572" s="40" t="s">
        <v>37</v>
      </c>
      <c r="F572" s="45" t="s">
        <v>925</v>
      </c>
      <c r="G572" s="11">
        <v>25000</v>
      </c>
      <c r="H572" s="46">
        <v>0</v>
      </c>
      <c r="I572" s="11">
        <v>25</v>
      </c>
      <c r="J572" s="43">
        <v>717.5</v>
      </c>
      <c r="K572" s="29">
        <f t="shared" si="68"/>
        <v>1774.9999999999998</v>
      </c>
      <c r="L572" s="19">
        <f t="shared" si="69"/>
        <v>275</v>
      </c>
      <c r="M572" s="35">
        <v>760</v>
      </c>
      <c r="N572" s="11">
        <f t="shared" si="70"/>
        <v>1772.5000000000002</v>
      </c>
      <c r="O572" s="11"/>
      <c r="P572" s="11">
        <f t="shared" si="71"/>
        <v>1477.5</v>
      </c>
      <c r="Q572" s="11">
        <f t="shared" si="72"/>
        <v>1502.5</v>
      </c>
      <c r="R572" s="11">
        <f t="shared" si="73"/>
        <v>3822.5</v>
      </c>
      <c r="S572" s="107">
        <f t="shared" si="67"/>
        <v>23497.5</v>
      </c>
      <c r="T572" s="20" t="s">
        <v>45</v>
      </c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71"/>
      <c r="BB572" s="71"/>
      <c r="BC572" s="71"/>
      <c r="BD572" s="71"/>
      <c r="BE572" s="71"/>
      <c r="BF572" s="71"/>
      <c r="BG572" s="71"/>
      <c r="BH572" s="71"/>
      <c r="BI572" s="71"/>
      <c r="BJ572" s="71"/>
      <c r="BK572" s="71"/>
      <c r="BL572" s="71"/>
      <c r="BM572" s="71"/>
      <c r="BN572" s="71"/>
      <c r="BO572" s="71"/>
      <c r="BP572" s="71"/>
      <c r="BQ572" s="71"/>
      <c r="BR572" s="71"/>
      <c r="BS572" s="71"/>
      <c r="BT572" s="71"/>
      <c r="BU572" s="71"/>
      <c r="BV572" s="71"/>
      <c r="BW572" s="71"/>
      <c r="BX572" s="71"/>
      <c r="BY572" s="71"/>
      <c r="BZ572" s="71"/>
      <c r="CA572" s="71"/>
      <c r="CB572" s="71"/>
      <c r="CC572" s="71"/>
      <c r="CD572" s="71"/>
      <c r="CE572" s="71"/>
      <c r="CF572" s="71"/>
      <c r="CG572" s="71"/>
      <c r="CH572" s="71"/>
      <c r="CI572" s="71"/>
      <c r="CJ572" s="71"/>
      <c r="CK572" s="71"/>
      <c r="CL572" s="71"/>
      <c r="CM572" s="71"/>
      <c r="CN572" s="71"/>
      <c r="CO572" s="71"/>
      <c r="CP572" s="71"/>
      <c r="CQ572" s="71"/>
      <c r="CR572" s="71"/>
      <c r="CS572" s="71"/>
      <c r="CT572" s="71"/>
      <c r="CU572" s="71"/>
      <c r="CV572" s="71"/>
      <c r="CW572" s="71"/>
      <c r="CX572" s="71"/>
      <c r="CY572" s="71"/>
      <c r="CZ572" s="71"/>
      <c r="DA572" s="71"/>
      <c r="DB572" s="71"/>
      <c r="DC572" s="71"/>
      <c r="DD572" s="71"/>
      <c r="DE572" s="71"/>
      <c r="DF572" s="71"/>
      <c r="DG572" s="71"/>
      <c r="DH572" s="71"/>
      <c r="DI572" s="71"/>
      <c r="DJ572" s="71"/>
      <c r="DK572" s="71"/>
      <c r="DL572" s="71"/>
      <c r="DM572" s="71"/>
      <c r="DN572" s="71"/>
      <c r="DO572" s="71"/>
      <c r="DP572" s="71"/>
      <c r="DQ572" s="71"/>
      <c r="DR572" s="71"/>
      <c r="DS572" s="71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1"/>
      <c r="FM572" s="71"/>
      <c r="FN572" s="71"/>
      <c r="FO572" s="71"/>
      <c r="FP572" s="71"/>
      <c r="FQ572" s="71"/>
      <c r="FR572" s="71"/>
      <c r="FS572" s="71"/>
      <c r="FT572" s="71"/>
      <c r="FU572" s="71"/>
      <c r="FV572" s="71"/>
      <c r="FW572" s="71"/>
      <c r="FX572" s="71"/>
      <c r="FY572" s="71"/>
      <c r="FZ572" s="71"/>
      <c r="GA572" s="71"/>
      <c r="GB572" s="71"/>
      <c r="GC572" s="71"/>
      <c r="GD572" s="71"/>
      <c r="GE572" s="71"/>
      <c r="GF572" s="71"/>
      <c r="GG572" s="71"/>
      <c r="GH572" s="71"/>
      <c r="GI572" s="71"/>
      <c r="GJ572" s="71"/>
      <c r="GK572" s="71"/>
      <c r="GL572" s="71"/>
      <c r="GM572" s="71"/>
      <c r="GN572" s="71"/>
      <c r="GO572" s="71"/>
      <c r="GP572" s="71"/>
      <c r="GQ572" s="71"/>
      <c r="GR572" s="71"/>
      <c r="GS572" s="71"/>
      <c r="GT572" s="71"/>
      <c r="GU572" s="71"/>
      <c r="GV572" s="71"/>
      <c r="GW572" s="71"/>
      <c r="GX572" s="71"/>
      <c r="GY572" s="71"/>
      <c r="GZ572" s="71"/>
      <c r="HA572" s="71"/>
      <c r="HB572" s="71"/>
      <c r="HC572" s="71"/>
      <c r="HD572" s="71"/>
      <c r="HE572" s="71"/>
      <c r="HF572" s="71"/>
      <c r="HG572" s="71"/>
      <c r="HH572" s="71"/>
      <c r="HI572" s="71"/>
      <c r="HJ572" s="71"/>
      <c r="HK572" s="71"/>
      <c r="HL572" s="71"/>
      <c r="HM572" s="71"/>
      <c r="HN572" s="71"/>
      <c r="HO572" s="71"/>
      <c r="HP572" s="71"/>
      <c r="HQ572" s="71"/>
      <c r="HR572" s="71"/>
      <c r="HS572" s="71"/>
      <c r="HT572" s="71"/>
      <c r="HU572" s="71"/>
      <c r="HV572" s="71"/>
      <c r="HW572" s="71"/>
      <c r="HX572" s="71"/>
      <c r="HY572" s="71"/>
      <c r="HZ572" s="71"/>
      <c r="IA572" s="71"/>
      <c r="IB572" s="71"/>
      <c r="IC572" s="71"/>
      <c r="ID572" s="71"/>
      <c r="IE572" s="71"/>
      <c r="IF572" s="71"/>
      <c r="IG572" s="71"/>
      <c r="IH572" s="71"/>
      <c r="II572" s="71"/>
      <c r="IJ572" s="71"/>
      <c r="IK572" s="71"/>
      <c r="IL572" s="71"/>
      <c r="IM572" s="71"/>
      <c r="IN572" s="71"/>
      <c r="IO572" s="71"/>
      <c r="IP572" s="71"/>
      <c r="IQ572" s="71"/>
      <c r="IR572" s="71"/>
      <c r="IS572" s="71"/>
      <c r="IT572" s="71"/>
      <c r="IU572" s="71"/>
      <c r="IV572" s="71"/>
      <c r="IW572" s="71"/>
      <c r="IX572" s="71"/>
      <c r="IY572" s="71"/>
      <c r="IZ572" s="71"/>
      <c r="JA572" s="71"/>
      <c r="JB572" s="71"/>
      <c r="JC572" s="71"/>
      <c r="JD572" s="71"/>
      <c r="JE572" s="71"/>
      <c r="JF572" s="71"/>
      <c r="JG572" s="71"/>
      <c r="JH572" s="71"/>
      <c r="JI572" s="71"/>
      <c r="JJ572" s="71"/>
      <c r="JK572" s="71"/>
      <c r="JL572" s="71"/>
      <c r="JM572" s="71"/>
    </row>
    <row r="573" spans="1:273" s="63" customFormat="1" ht="22.5" customHeight="1" x14ac:dyDescent="0.25">
      <c r="A573" s="26">
        <v>567</v>
      </c>
      <c r="B573" s="40" t="s">
        <v>819</v>
      </c>
      <c r="C573" s="26" t="s">
        <v>917</v>
      </c>
      <c r="D573" s="40" t="s">
        <v>271</v>
      </c>
      <c r="E573" s="40" t="s">
        <v>37</v>
      </c>
      <c r="F573" s="45" t="s">
        <v>925</v>
      </c>
      <c r="G573" s="11">
        <v>25000</v>
      </c>
      <c r="H573" s="46">
        <v>0</v>
      </c>
      <c r="I573" s="11">
        <v>25</v>
      </c>
      <c r="J573" s="43">
        <v>717.5</v>
      </c>
      <c r="K573" s="29">
        <f t="shared" si="68"/>
        <v>1774.9999999999998</v>
      </c>
      <c r="L573" s="19">
        <f t="shared" si="69"/>
        <v>275</v>
      </c>
      <c r="M573" s="35">
        <v>760</v>
      </c>
      <c r="N573" s="11">
        <f t="shared" si="70"/>
        <v>1772.5000000000002</v>
      </c>
      <c r="O573" s="11"/>
      <c r="P573" s="11">
        <f t="shared" si="71"/>
        <v>1477.5</v>
      </c>
      <c r="Q573" s="11">
        <f t="shared" si="72"/>
        <v>1502.5</v>
      </c>
      <c r="R573" s="11">
        <f t="shared" si="73"/>
        <v>3822.5</v>
      </c>
      <c r="S573" s="107">
        <f t="shared" si="67"/>
        <v>23497.5</v>
      </c>
      <c r="T573" s="20" t="s">
        <v>45</v>
      </c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  <c r="CA573" s="101"/>
      <c r="CB573" s="101"/>
      <c r="CC573" s="101"/>
      <c r="CD573" s="101"/>
      <c r="CE573" s="101"/>
      <c r="CF573" s="101"/>
      <c r="CG573" s="101"/>
      <c r="CH573" s="101"/>
      <c r="CI573" s="101"/>
      <c r="CJ573" s="101"/>
      <c r="CK573" s="101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1"/>
      <c r="DB573" s="101"/>
      <c r="DC573" s="101"/>
      <c r="DD573" s="101"/>
      <c r="DE573" s="101"/>
      <c r="DF573" s="101"/>
      <c r="DG573" s="101"/>
      <c r="DH573" s="101"/>
      <c r="DI573" s="101"/>
      <c r="DJ573" s="101"/>
      <c r="DK573" s="101"/>
      <c r="DL573" s="101"/>
      <c r="DM573" s="101"/>
      <c r="DN573" s="101"/>
      <c r="DO573" s="101"/>
      <c r="DP573" s="101"/>
      <c r="DQ573" s="101"/>
      <c r="DR573" s="101"/>
      <c r="DS573" s="101"/>
      <c r="DT573" s="101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01"/>
      <c r="EZ573" s="101"/>
      <c r="FA573" s="101"/>
      <c r="FB573" s="101"/>
      <c r="FC573" s="101"/>
      <c r="FD573" s="101"/>
      <c r="FE573" s="101"/>
      <c r="FF573" s="101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  <c r="HA573" s="101"/>
      <c r="HB573" s="101"/>
      <c r="HC573" s="101"/>
      <c r="HD573" s="101"/>
      <c r="HE573" s="101"/>
      <c r="HF573" s="101"/>
      <c r="HG573" s="101"/>
      <c r="HH573" s="101"/>
      <c r="HI573" s="101"/>
      <c r="HJ573" s="101"/>
      <c r="HK573" s="101"/>
      <c r="HL573" s="101"/>
      <c r="HM573" s="101"/>
      <c r="HN573" s="101"/>
      <c r="HO573" s="101"/>
      <c r="HP573" s="101"/>
      <c r="HQ573" s="101"/>
      <c r="HR573" s="101"/>
      <c r="HS573" s="101"/>
      <c r="HT573" s="101"/>
      <c r="HU573" s="101"/>
      <c r="HV573" s="101"/>
      <c r="HW573" s="101"/>
      <c r="HX573" s="101"/>
      <c r="HY573" s="101"/>
      <c r="HZ573" s="101"/>
      <c r="IA573" s="101"/>
      <c r="IB573" s="101"/>
      <c r="IC573" s="101"/>
      <c r="ID573" s="101"/>
      <c r="IE573" s="101"/>
      <c r="IF573" s="101"/>
      <c r="IG573" s="101"/>
      <c r="IH573" s="101"/>
      <c r="II573" s="101"/>
      <c r="IJ573" s="101"/>
      <c r="IK573" s="101"/>
      <c r="IL573" s="101"/>
      <c r="IM573" s="101"/>
      <c r="IN573" s="101"/>
      <c r="IO573" s="101"/>
      <c r="IP573" s="101"/>
      <c r="IQ573" s="101"/>
      <c r="IR573" s="101"/>
      <c r="IS573" s="101"/>
      <c r="IT573" s="101"/>
      <c r="IU573" s="101"/>
      <c r="IV573" s="101"/>
      <c r="IW573" s="101"/>
      <c r="IX573" s="101"/>
      <c r="IY573" s="101"/>
      <c r="IZ573" s="101"/>
      <c r="JA573" s="101"/>
      <c r="JB573" s="101"/>
      <c r="JC573" s="101"/>
      <c r="JD573" s="101"/>
      <c r="JE573" s="101"/>
      <c r="JF573" s="101"/>
      <c r="JG573" s="101"/>
      <c r="JH573" s="101"/>
      <c r="JI573" s="101"/>
      <c r="JJ573" s="101"/>
      <c r="JK573" s="101"/>
      <c r="JL573" s="101"/>
      <c r="JM573" s="101"/>
    </row>
    <row r="574" spans="1:273" s="44" customFormat="1" ht="22.5" customHeight="1" x14ac:dyDescent="0.25">
      <c r="A574" s="26">
        <v>568</v>
      </c>
      <c r="B574" s="40" t="s">
        <v>718</v>
      </c>
      <c r="C574" s="26" t="s">
        <v>917</v>
      </c>
      <c r="D574" s="40" t="s">
        <v>271</v>
      </c>
      <c r="E574" s="40" t="s">
        <v>70</v>
      </c>
      <c r="F574" s="45" t="s">
        <v>925</v>
      </c>
      <c r="G574" s="11">
        <v>25000</v>
      </c>
      <c r="H574" s="46">
        <v>0</v>
      </c>
      <c r="I574" s="11">
        <v>25</v>
      </c>
      <c r="J574" s="43">
        <v>717.5</v>
      </c>
      <c r="K574" s="29">
        <f t="shared" si="68"/>
        <v>1774.9999999999998</v>
      </c>
      <c r="L574" s="19">
        <f t="shared" si="69"/>
        <v>275</v>
      </c>
      <c r="M574" s="35">
        <v>760</v>
      </c>
      <c r="N574" s="11">
        <f t="shared" si="70"/>
        <v>1772.5000000000002</v>
      </c>
      <c r="O574" s="11"/>
      <c r="P574" s="11">
        <f t="shared" si="71"/>
        <v>1477.5</v>
      </c>
      <c r="Q574" s="11">
        <f t="shared" si="72"/>
        <v>1502.5</v>
      </c>
      <c r="R574" s="11">
        <f t="shared" si="73"/>
        <v>3822.5</v>
      </c>
      <c r="S574" s="107">
        <f t="shared" si="67"/>
        <v>23497.5</v>
      </c>
      <c r="T574" s="20" t="s">
        <v>45</v>
      </c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71"/>
      <c r="BB574" s="71"/>
      <c r="BC574" s="71"/>
      <c r="BD574" s="71"/>
      <c r="BE574" s="71"/>
      <c r="BF574" s="71"/>
      <c r="BG574" s="71"/>
      <c r="BH574" s="71"/>
      <c r="BI574" s="71"/>
      <c r="BJ574" s="71"/>
      <c r="BK574" s="71"/>
      <c r="BL574" s="71"/>
      <c r="BM574" s="71"/>
      <c r="BN574" s="71"/>
      <c r="BO574" s="71"/>
      <c r="BP574" s="71"/>
      <c r="BQ574" s="71"/>
      <c r="BR574" s="71"/>
      <c r="BS574" s="71"/>
      <c r="BT574" s="71"/>
      <c r="BU574" s="71"/>
      <c r="BV574" s="71"/>
      <c r="BW574" s="71"/>
      <c r="BX574" s="71"/>
      <c r="BY574" s="71"/>
      <c r="BZ574" s="71"/>
      <c r="CA574" s="71"/>
      <c r="CB574" s="71"/>
      <c r="CC574" s="71"/>
      <c r="CD574" s="71"/>
      <c r="CE574" s="71"/>
      <c r="CF574" s="71"/>
      <c r="CG574" s="71"/>
      <c r="CH574" s="71"/>
      <c r="CI574" s="71"/>
      <c r="CJ574" s="71"/>
      <c r="CK574" s="71"/>
      <c r="CL574" s="71"/>
      <c r="CM574" s="71"/>
      <c r="CN574" s="71"/>
      <c r="CO574" s="71"/>
      <c r="CP574" s="71"/>
      <c r="CQ574" s="71"/>
      <c r="CR574" s="71"/>
      <c r="CS574" s="71"/>
      <c r="CT574" s="71"/>
      <c r="CU574" s="71"/>
      <c r="CV574" s="71"/>
      <c r="CW574" s="71"/>
      <c r="CX574" s="71"/>
      <c r="CY574" s="71"/>
      <c r="CZ574" s="71"/>
      <c r="DA574" s="71"/>
      <c r="DB574" s="71"/>
      <c r="DC574" s="71"/>
      <c r="DD574" s="71"/>
      <c r="DE574" s="71"/>
      <c r="DF574" s="71"/>
      <c r="DG574" s="71"/>
      <c r="DH574" s="71"/>
      <c r="DI574" s="71"/>
      <c r="DJ574" s="71"/>
      <c r="DK574" s="71"/>
      <c r="DL574" s="71"/>
      <c r="DM574" s="71"/>
      <c r="DN574" s="71"/>
      <c r="DO574" s="71"/>
      <c r="DP574" s="71"/>
      <c r="DQ574" s="71"/>
      <c r="DR574" s="71"/>
      <c r="DS574" s="71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  <c r="IJ574" s="71"/>
      <c r="IK574" s="71"/>
      <c r="IL574" s="71"/>
      <c r="IM574" s="71"/>
      <c r="IN574" s="71"/>
      <c r="IO574" s="71"/>
      <c r="IP574" s="71"/>
      <c r="IQ574" s="71"/>
      <c r="IR574" s="71"/>
      <c r="IS574" s="71"/>
      <c r="IT574" s="71"/>
      <c r="IU574" s="71"/>
      <c r="IV574" s="71"/>
      <c r="IW574" s="71"/>
      <c r="IX574" s="71"/>
      <c r="IY574" s="71"/>
      <c r="IZ574" s="71"/>
      <c r="JA574" s="71"/>
      <c r="JB574" s="71"/>
      <c r="JC574" s="71"/>
      <c r="JD574" s="71"/>
      <c r="JE574" s="71"/>
      <c r="JF574" s="71"/>
      <c r="JG574" s="71"/>
      <c r="JH574" s="71"/>
      <c r="JI574" s="71"/>
      <c r="JJ574" s="71"/>
      <c r="JK574" s="71"/>
      <c r="JL574" s="71"/>
      <c r="JM574" s="71"/>
    </row>
    <row r="575" spans="1:273" s="44" customFormat="1" ht="22.5" customHeight="1" x14ac:dyDescent="0.25">
      <c r="A575" s="26">
        <v>569</v>
      </c>
      <c r="B575" s="40" t="s">
        <v>719</v>
      </c>
      <c r="C575" s="26" t="s">
        <v>918</v>
      </c>
      <c r="D575" s="40" t="s">
        <v>271</v>
      </c>
      <c r="E575" s="40" t="s">
        <v>70</v>
      </c>
      <c r="F575" s="45" t="s">
        <v>925</v>
      </c>
      <c r="G575" s="11">
        <v>25000</v>
      </c>
      <c r="H575" s="46">
        <v>0</v>
      </c>
      <c r="I575" s="11">
        <v>25</v>
      </c>
      <c r="J575" s="43">
        <v>717.5</v>
      </c>
      <c r="K575" s="29">
        <f t="shared" si="68"/>
        <v>1774.9999999999998</v>
      </c>
      <c r="L575" s="19">
        <f t="shared" si="69"/>
        <v>275</v>
      </c>
      <c r="M575" s="35">
        <v>760</v>
      </c>
      <c r="N575" s="11">
        <f t="shared" si="70"/>
        <v>1772.5000000000002</v>
      </c>
      <c r="O575" s="11"/>
      <c r="P575" s="11">
        <f t="shared" si="71"/>
        <v>1477.5</v>
      </c>
      <c r="Q575" s="11">
        <f t="shared" si="72"/>
        <v>1502.5</v>
      </c>
      <c r="R575" s="11">
        <f t="shared" si="73"/>
        <v>3822.5</v>
      </c>
      <c r="S575" s="107">
        <f t="shared" si="67"/>
        <v>23497.5</v>
      </c>
      <c r="T575" s="20" t="s">
        <v>45</v>
      </c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71"/>
      <c r="BB575" s="71"/>
      <c r="BC575" s="71"/>
      <c r="BD575" s="71"/>
      <c r="BE575" s="71"/>
      <c r="BF575" s="71"/>
      <c r="BG575" s="71"/>
      <c r="BH575" s="71"/>
      <c r="BI575" s="71"/>
      <c r="BJ575" s="71"/>
      <c r="BK575" s="71"/>
      <c r="BL575" s="71"/>
      <c r="BM575" s="71"/>
      <c r="BN575" s="71"/>
      <c r="BO575" s="71"/>
      <c r="BP575" s="71"/>
      <c r="BQ575" s="71"/>
      <c r="BR575" s="71"/>
      <c r="BS575" s="71"/>
      <c r="BT575" s="71"/>
      <c r="BU575" s="71"/>
      <c r="BV575" s="71"/>
      <c r="BW575" s="71"/>
      <c r="BX575" s="71"/>
      <c r="BY575" s="71"/>
      <c r="BZ575" s="71"/>
      <c r="CA575" s="71"/>
      <c r="CB575" s="71"/>
      <c r="CC575" s="71"/>
      <c r="CD575" s="71"/>
      <c r="CE575" s="71"/>
      <c r="CF575" s="71"/>
      <c r="CG575" s="71"/>
      <c r="CH575" s="71"/>
      <c r="CI575" s="71"/>
      <c r="CJ575" s="71"/>
      <c r="CK575" s="71"/>
      <c r="CL575" s="71"/>
      <c r="CM575" s="71"/>
      <c r="CN575" s="71"/>
      <c r="CO575" s="71"/>
      <c r="CP575" s="71"/>
      <c r="CQ575" s="71"/>
      <c r="CR575" s="71"/>
      <c r="CS575" s="71"/>
      <c r="CT575" s="71"/>
      <c r="CU575" s="71"/>
      <c r="CV575" s="71"/>
      <c r="CW575" s="71"/>
      <c r="CX575" s="71"/>
      <c r="CY575" s="71"/>
      <c r="CZ575" s="71"/>
      <c r="DA575" s="71"/>
      <c r="DB575" s="71"/>
      <c r="DC575" s="71"/>
      <c r="DD575" s="71"/>
      <c r="DE575" s="71"/>
      <c r="DF575" s="71"/>
      <c r="DG575" s="71"/>
      <c r="DH575" s="71"/>
      <c r="DI575" s="71"/>
      <c r="DJ575" s="71"/>
      <c r="DK575" s="71"/>
      <c r="DL575" s="71"/>
      <c r="DM575" s="71"/>
      <c r="DN575" s="71"/>
      <c r="DO575" s="71"/>
      <c r="DP575" s="71"/>
      <c r="DQ575" s="71"/>
      <c r="DR575" s="71"/>
      <c r="DS575" s="71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  <c r="IJ575" s="71"/>
      <c r="IK575" s="71"/>
      <c r="IL575" s="71"/>
      <c r="IM575" s="71"/>
      <c r="IN575" s="71"/>
      <c r="IO575" s="71"/>
      <c r="IP575" s="71"/>
      <c r="IQ575" s="71"/>
      <c r="IR575" s="71"/>
      <c r="IS575" s="71"/>
      <c r="IT575" s="71"/>
      <c r="IU575" s="71"/>
      <c r="IV575" s="71"/>
      <c r="IW575" s="71"/>
      <c r="IX575" s="71"/>
      <c r="IY575" s="71"/>
      <c r="IZ575" s="71"/>
      <c r="JA575" s="71"/>
      <c r="JB575" s="71"/>
      <c r="JC575" s="71"/>
      <c r="JD575" s="71"/>
      <c r="JE575" s="71"/>
      <c r="JF575" s="71"/>
      <c r="JG575" s="71"/>
      <c r="JH575" s="71"/>
      <c r="JI575" s="71"/>
      <c r="JJ575" s="71"/>
      <c r="JK575" s="71"/>
      <c r="JL575" s="71"/>
      <c r="JM575" s="71"/>
    </row>
    <row r="576" spans="1:273" s="63" customFormat="1" ht="22.5" customHeight="1" x14ac:dyDescent="0.25">
      <c r="A576" s="26">
        <v>570</v>
      </c>
      <c r="B576" s="40" t="s">
        <v>877</v>
      </c>
      <c r="C576" s="26" t="s">
        <v>917</v>
      </c>
      <c r="D576" s="40" t="s">
        <v>271</v>
      </c>
      <c r="E576" s="40" t="s">
        <v>70</v>
      </c>
      <c r="F576" s="45" t="s">
        <v>925</v>
      </c>
      <c r="G576" s="11">
        <v>25000</v>
      </c>
      <c r="H576" s="46">
        <v>0</v>
      </c>
      <c r="I576" s="11">
        <v>25</v>
      </c>
      <c r="J576" s="43">
        <v>717.5</v>
      </c>
      <c r="K576" s="29">
        <f t="shared" si="68"/>
        <v>1774.9999999999998</v>
      </c>
      <c r="L576" s="19">
        <f t="shared" si="69"/>
        <v>275</v>
      </c>
      <c r="M576" s="35">
        <v>760</v>
      </c>
      <c r="N576" s="11">
        <f t="shared" si="70"/>
        <v>1772.5000000000002</v>
      </c>
      <c r="O576" s="11"/>
      <c r="P576" s="11">
        <f t="shared" si="71"/>
        <v>1477.5</v>
      </c>
      <c r="Q576" s="11">
        <f t="shared" si="72"/>
        <v>1502.5</v>
      </c>
      <c r="R576" s="11">
        <f t="shared" si="73"/>
        <v>3822.5</v>
      </c>
      <c r="S576" s="107">
        <f t="shared" si="67"/>
        <v>23497.5</v>
      </c>
      <c r="T576" s="20" t="s">
        <v>45</v>
      </c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  <c r="CA576" s="101"/>
      <c r="CB576" s="101"/>
      <c r="CC576" s="101"/>
      <c r="CD576" s="101"/>
      <c r="CE576" s="101"/>
      <c r="CF576" s="101"/>
      <c r="CG576" s="101"/>
      <c r="CH576" s="101"/>
      <c r="CI576" s="101"/>
      <c r="CJ576" s="101"/>
      <c r="CK576" s="101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1"/>
      <c r="DB576" s="101"/>
      <c r="DC576" s="101"/>
      <c r="DD576" s="101"/>
      <c r="DE576" s="101"/>
      <c r="DF576" s="101"/>
      <c r="DG576" s="101"/>
      <c r="DH576" s="101"/>
      <c r="DI576" s="101"/>
      <c r="DJ576" s="101"/>
      <c r="DK576" s="101"/>
      <c r="DL576" s="101"/>
      <c r="DM576" s="101"/>
      <c r="DN576" s="101"/>
      <c r="DO576" s="101"/>
      <c r="DP576" s="101"/>
      <c r="DQ576" s="101"/>
      <c r="DR576" s="101"/>
      <c r="DS576" s="101"/>
      <c r="DT576" s="101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01"/>
      <c r="EZ576" s="101"/>
      <c r="FA576" s="101"/>
      <c r="FB576" s="101"/>
      <c r="FC576" s="101"/>
      <c r="FD576" s="101"/>
      <c r="FE576" s="101"/>
      <c r="FF576" s="101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  <c r="HA576" s="101"/>
      <c r="HB576" s="101"/>
      <c r="HC576" s="101"/>
      <c r="HD576" s="101"/>
      <c r="HE576" s="101"/>
      <c r="HF576" s="101"/>
      <c r="HG576" s="101"/>
      <c r="HH576" s="101"/>
      <c r="HI576" s="101"/>
      <c r="HJ576" s="101"/>
      <c r="HK576" s="101"/>
      <c r="HL576" s="101"/>
      <c r="HM576" s="101"/>
      <c r="HN576" s="101"/>
      <c r="HO576" s="101"/>
      <c r="HP576" s="101"/>
      <c r="HQ576" s="101"/>
      <c r="HR576" s="101"/>
      <c r="HS576" s="101"/>
      <c r="HT576" s="101"/>
      <c r="HU576" s="101"/>
      <c r="HV576" s="101"/>
      <c r="HW576" s="101"/>
      <c r="HX576" s="101"/>
      <c r="HY576" s="101"/>
      <c r="HZ576" s="101"/>
      <c r="IA576" s="101"/>
      <c r="IB576" s="101"/>
      <c r="IC576" s="101"/>
      <c r="ID576" s="101"/>
      <c r="IE576" s="101"/>
      <c r="IF576" s="101"/>
      <c r="IG576" s="101"/>
      <c r="IH576" s="101"/>
      <c r="II576" s="101"/>
      <c r="IJ576" s="101"/>
      <c r="IK576" s="101"/>
      <c r="IL576" s="101"/>
      <c r="IM576" s="101"/>
      <c r="IN576" s="101"/>
      <c r="IO576" s="101"/>
      <c r="IP576" s="101"/>
      <c r="IQ576" s="101"/>
      <c r="IR576" s="101"/>
      <c r="IS576" s="101"/>
      <c r="IT576" s="101"/>
      <c r="IU576" s="101"/>
      <c r="IV576" s="101"/>
      <c r="IW576" s="101"/>
      <c r="IX576" s="101"/>
      <c r="IY576" s="101"/>
      <c r="IZ576" s="101"/>
      <c r="JA576" s="101"/>
      <c r="JB576" s="101"/>
      <c r="JC576" s="101"/>
      <c r="JD576" s="101"/>
      <c r="JE576" s="101"/>
      <c r="JF576" s="101"/>
      <c r="JG576" s="101"/>
      <c r="JH576" s="101"/>
      <c r="JI576" s="101"/>
      <c r="JJ576" s="101"/>
      <c r="JK576" s="101"/>
      <c r="JL576" s="101"/>
      <c r="JM576" s="101"/>
    </row>
    <row r="577" spans="1:273" s="63" customFormat="1" ht="22.5" customHeight="1" x14ac:dyDescent="0.25">
      <c r="A577" s="26">
        <v>571</v>
      </c>
      <c r="B577" s="40" t="s">
        <v>891</v>
      </c>
      <c r="C577" s="26" t="s">
        <v>918</v>
      </c>
      <c r="D577" s="40" t="s">
        <v>271</v>
      </c>
      <c r="E577" s="40" t="s">
        <v>42</v>
      </c>
      <c r="F577" s="45" t="s">
        <v>921</v>
      </c>
      <c r="G577" s="11">
        <v>24000</v>
      </c>
      <c r="H577" s="46">
        <v>0</v>
      </c>
      <c r="I577" s="11">
        <v>25</v>
      </c>
      <c r="J577" s="43">
        <v>688.8</v>
      </c>
      <c r="K577" s="29">
        <f t="shared" si="68"/>
        <v>1703.9999999999998</v>
      </c>
      <c r="L577" s="19">
        <f t="shared" si="69"/>
        <v>264</v>
      </c>
      <c r="M577" s="35">
        <v>729.6</v>
      </c>
      <c r="N577" s="11">
        <f t="shared" si="70"/>
        <v>1701.6000000000001</v>
      </c>
      <c r="O577" s="11"/>
      <c r="P577" s="11">
        <f t="shared" si="71"/>
        <v>1418.4</v>
      </c>
      <c r="Q577" s="11">
        <f t="shared" si="72"/>
        <v>1443.4</v>
      </c>
      <c r="R577" s="11">
        <f t="shared" si="73"/>
        <v>3669.6</v>
      </c>
      <c r="S577" s="107">
        <f t="shared" si="67"/>
        <v>22556.6</v>
      </c>
      <c r="T577" s="20" t="s">
        <v>45</v>
      </c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01"/>
      <c r="BZ577" s="101"/>
      <c r="CA577" s="101"/>
      <c r="CB577" s="101"/>
      <c r="CC577" s="101"/>
      <c r="CD577" s="101"/>
      <c r="CE577" s="101"/>
      <c r="CF577" s="101"/>
      <c r="CG577" s="101"/>
      <c r="CH577" s="101"/>
      <c r="CI577" s="101"/>
      <c r="CJ577" s="101"/>
      <c r="CK577" s="101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1"/>
      <c r="DB577" s="101"/>
      <c r="DC577" s="101"/>
      <c r="DD577" s="101"/>
      <c r="DE577" s="101"/>
      <c r="DF577" s="101"/>
      <c r="DG577" s="101"/>
      <c r="DH577" s="101"/>
      <c r="DI577" s="101"/>
      <c r="DJ577" s="101"/>
      <c r="DK577" s="101"/>
      <c r="DL577" s="101"/>
      <c r="DM577" s="101"/>
      <c r="DN577" s="101"/>
      <c r="DO577" s="101"/>
      <c r="DP577" s="101"/>
      <c r="DQ577" s="101"/>
      <c r="DR577" s="101"/>
      <c r="DS577" s="101"/>
      <c r="DT577" s="101"/>
      <c r="DU577" s="101"/>
      <c r="DV577" s="101"/>
      <c r="DW577" s="101"/>
      <c r="DX577" s="101"/>
      <c r="DY577" s="101"/>
      <c r="DZ577" s="101"/>
      <c r="EA577" s="101"/>
      <c r="EB577" s="101"/>
      <c r="EC577" s="101"/>
      <c r="ED577" s="101"/>
      <c r="EE577" s="101"/>
      <c r="EF577" s="101"/>
      <c r="EG577" s="101"/>
      <c r="EH577" s="101"/>
      <c r="EI577" s="101"/>
      <c r="EJ577" s="101"/>
      <c r="EK577" s="101"/>
      <c r="EL577" s="101"/>
      <c r="EM577" s="101"/>
      <c r="EN577" s="101"/>
      <c r="EO577" s="101"/>
      <c r="EP577" s="101"/>
      <c r="EQ577" s="101"/>
      <c r="ER577" s="101"/>
      <c r="ES577" s="101"/>
      <c r="ET577" s="101"/>
      <c r="EU577" s="101"/>
      <c r="EV577" s="101"/>
      <c r="EW577" s="101"/>
      <c r="EX577" s="101"/>
      <c r="EY577" s="101"/>
      <c r="EZ577" s="101"/>
      <c r="FA577" s="101"/>
      <c r="FB577" s="101"/>
      <c r="FC577" s="101"/>
      <c r="FD577" s="101"/>
      <c r="FE577" s="101"/>
      <c r="FF577" s="101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  <c r="HA577" s="101"/>
      <c r="HB577" s="101"/>
      <c r="HC577" s="101"/>
      <c r="HD577" s="101"/>
      <c r="HE577" s="101"/>
      <c r="HF577" s="101"/>
      <c r="HG577" s="101"/>
      <c r="HH577" s="101"/>
      <c r="HI577" s="101"/>
      <c r="HJ577" s="101"/>
      <c r="HK577" s="101"/>
      <c r="HL577" s="101"/>
      <c r="HM577" s="101"/>
      <c r="HN577" s="101"/>
      <c r="HO577" s="101"/>
      <c r="HP577" s="101"/>
      <c r="HQ577" s="101"/>
      <c r="HR577" s="101"/>
      <c r="HS577" s="101"/>
      <c r="HT577" s="101"/>
      <c r="HU577" s="101"/>
      <c r="HV577" s="101"/>
      <c r="HW577" s="101"/>
      <c r="HX577" s="101"/>
      <c r="HY577" s="101"/>
      <c r="HZ577" s="101"/>
      <c r="IA577" s="101"/>
      <c r="IB577" s="101"/>
      <c r="IC577" s="101"/>
      <c r="ID577" s="101"/>
      <c r="IE577" s="101"/>
      <c r="IF577" s="101"/>
      <c r="IG577" s="101"/>
      <c r="IH577" s="101"/>
      <c r="II577" s="101"/>
      <c r="IJ577" s="101"/>
      <c r="IK577" s="101"/>
      <c r="IL577" s="101"/>
      <c r="IM577" s="101"/>
      <c r="IN577" s="101"/>
      <c r="IO577" s="101"/>
      <c r="IP577" s="101"/>
      <c r="IQ577" s="101"/>
      <c r="IR577" s="101"/>
      <c r="IS577" s="101"/>
      <c r="IT577" s="101"/>
      <c r="IU577" s="101"/>
      <c r="IV577" s="101"/>
      <c r="IW577" s="101"/>
      <c r="IX577" s="101"/>
      <c r="IY577" s="101"/>
      <c r="IZ577" s="101"/>
      <c r="JA577" s="101"/>
      <c r="JB577" s="101"/>
      <c r="JC577" s="101"/>
      <c r="JD577" s="101"/>
      <c r="JE577" s="101"/>
      <c r="JF577" s="101"/>
      <c r="JG577" s="101"/>
      <c r="JH577" s="101"/>
      <c r="JI577" s="101"/>
      <c r="JJ577" s="101"/>
      <c r="JK577" s="101"/>
      <c r="JL577" s="101"/>
      <c r="JM577" s="101"/>
    </row>
    <row r="578" spans="1:273" s="44" customFormat="1" ht="22.5" customHeight="1" x14ac:dyDescent="0.25">
      <c r="A578" s="26">
        <v>572</v>
      </c>
      <c r="B578" s="40" t="s">
        <v>641</v>
      </c>
      <c r="C578" s="26" t="s">
        <v>918</v>
      </c>
      <c r="D578" s="40" t="s">
        <v>663</v>
      </c>
      <c r="E578" s="40" t="s">
        <v>845</v>
      </c>
      <c r="F578" s="45" t="s">
        <v>926</v>
      </c>
      <c r="G578" s="18">
        <v>85000</v>
      </c>
      <c r="H578" s="60">
        <v>8576.99</v>
      </c>
      <c r="I578" s="11">
        <v>25</v>
      </c>
      <c r="J578" s="52">
        <v>2439.5</v>
      </c>
      <c r="K578" s="30">
        <f t="shared" si="68"/>
        <v>6034.9999999999991</v>
      </c>
      <c r="L578" s="19">
        <f t="shared" si="69"/>
        <v>935.00000000000011</v>
      </c>
      <c r="M578" s="36">
        <v>2584</v>
      </c>
      <c r="N578" s="18">
        <f t="shared" si="70"/>
        <v>6026.5</v>
      </c>
      <c r="O578" s="18"/>
      <c r="P578" s="18">
        <f t="shared" si="71"/>
        <v>5023.5</v>
      </c>
      <c r="Q578" s="11">
        <f t="shared" si="72"/>
        <v>13625.49</v>
      </c>
      <c r="R578" s="18">
        <f t="shared" si="73"/>
        <v>12996.5</v>
      </c>
      <c r="S578" s="109">
        <f t="shared" ref="S578:S641" si="74">+G578-Q578</f>
        <v>71374.509999999995</v>
      </c>
      <c r="T578" s="20" t="s">
        <v>45</v>
      </c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  <c r="IJ578" s="71"/>
      <c r="IK578" s="71"/>
      <c r="IL578" s="71"/>
      <c r="IM578" s="71"/>
      <c r="IN578" s="71"/>
      <c r="IO578" s="71"/>
      <c r="IP578" s="71"/>
      <c r="IQ578" s="71"/>
      <c r="IR578" s="71"/>
      <c r="IS578" s="71"/>
      <c r="IT578" s="71"/>
      <c r="IU578" s="71"/>
      <c r="IV578" s="71"/>
      <c r="IW578" s="71"/>
      <c r="IX578" s="71"/>
      <c r="IY578" s="71"/>
      <c r="IZ578" s="71"/>
      <c r="JA578" s="71"/>
      <c r="JB578" s="71"/>
      <c r="JC578" s="71"/>
      <c r="JD578" s="71"/>
      <c r="JE578" s="71"/>
      <c r="JF578" s="71"/>
      <c r="JG578" s="71"/>
      <c r="JH578" s="71"/>
      <c r="JI578" s="71"/>
      <c r="JJ578" s="71"/>
      <c r="JK578" s="71"/>
      <c r="JL578" s="71"/>
      <c r="JM578" s="71"/>
    </row>
    <row r="579" spans="1:273" s="44" customFormat="1" ht="22.5" customHeight="1" x14ac:dyDescent="0.25">
      <c r="A579" s="26">
        <v>573</v>
      </c>
      <c r="B579" s="40" t="s">
        <v>664</v>
      </c>
      <c r="C579" s="26" t="s">
        <v>917</v>
      </c>
      <c r="D579" s="40" t="s">
        <v>663</v>
      </c>
      <c r="E579" s="40" t="s">
        <v>151</v>
      </c>
      <c r="F579" s="45" t="s">
        <v>926</v>
      </c>
      <c r="G579" s="18">
        <v>70000</v>
      </c>
      <c r="H579" s="60">
        <v>5368.48</v>
      </c>
      <c r="I579" s="11">
        <v>25</v>
      </c>
      <c r="J579" s="52">
        <v>2009</v>
      </c>
      <c r="K579" s="30">
        <f t="shared" si="68"/>
        <v>4970</v>
      </c>
      <c r="L579" s="19">
        <f t="shared" si="69"/>
        <v>770.00000000000011</v>
      </c>
      <c r="M579" s="36">
        <v>2128</v>
      </c>
      <c r="N579" s="18">
        <f t="shared" si="70"/>
        <v>4963</v>
      </c>
      <c r="O579" s="18"/>
      <c r="P579" s="18">
        <f t="shared" si="71"/>
        <v>4137</v>
      </c>
      <c r="Q579" s="11">
        <f t="shared" si="72"/>
        <v>9530.48</v>
      </c>
      <c r="R579" s="18">
        <f t="shared" si="73"/>
        <v>10703</v>
      </c>
      <c r="S579" s="109">
        <f t="shared" si="74"/>
        <v>60469.520000000004</v>
      </c>
      <c r="T579" s="20" t="s">
        <v>45</v>
      </c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  <c r="IJ579" s="71"/>
      <c r="IK579" s="71"/>
      <c r="IL579" s="71"/>
      <c r="IM579" s="71"/>
      <c r="IN579" s="71"/>
      <c r="IO579" s="71"/>
      <c r="IP579" s="71"/>
      <c r="IQ579" s="71"/>
      <c r="IR579" s="71"/>
      <c r="IS579" s="71"/>
      <c r="IT579" s="71"/>
      <c r="IU579" s="71"/>
      <c r="IV579" s="71"/>
      <c r="IW579" s="71"/>
      <c r="IX579" s="71"/>
      <c r="IY579" s="71"/>
      <c r="IZ579" s="71"/>
      <c r="JA579" s="71"/>
      <c r="JB579" s="71"/>
      <c r="JC579" s="71"/>
      <c r="JD579" s="71"/>
      <c r="JE579" s="71"/>
      <c r="JF579" s="71"/>
      <c r="JG579" s="71"/>
      <c r="JH579" s="71"/>
      <c r="JI579" s="71"/>
      <c r="JJ579" s="71"/>
      <c r="JK579" s="71"/>
      <c r="JL579" s="71"/>
      <c r="JM579" s="71"/>
    </row>
    <row r="580" spans="1:273" s="44" customFormat="1" ht="22.5" customHeight="1" x14ac:dyDescent="0.25">
      <c r="A580" s="26">
        <v>574</v>
      </c>
      <c r="B580" s="40" t="s">
        <v>665</v>
      </c>
      <c r="C580" s="26" t="s">
        <v>917</v>
      </c>
      <c r="D580" s="40" t="s">
        <v>663</v>
      </c>
      <c r="E580" s="40" t="s">
        <v>151</v>
      </c>
      <c r="F580" s="45" t="s">
        <v>926</v>
      </c>
      <c r="G580" s="18">
        <v>70000</v>
      </c>
      <c r="H580" s="60">
        <v>5368.48</v>
      </c>
      <c r="I580" s="11">
        <v>25</v>
      </c>
      <c r="J580" s="52">
        <v>2009</v>
      </c>
      <c r="K580" s="30">
        <f t="shared" si="68"/>
        <v>4970</v>
      </c>
      <c r="L580" s="19">
        <f t="shared" si="69"/>
        <v>770.00000000000011</v>
      </c>
      <c r="M580" s="36">
        <v>2128</v>
      </c>
      <c r="N580" s="18">
        <f t="shared" si="70"/>
        <v>4963</v>
      </c>
      <c r="O580" s="18"/>
      <c r="P580" s="18">
        <f t="shared" si="71"/>
        <v>4137</v>
      </c>
      <c r="Q580" s="11">
        <f t="shared" si="72"/>
        <v>9530.48</v>
      </c>
      <c r="R580" s="18">
        <f t="shared" si="73"/>
        <v>10703</v>
      </c>
      <c r="S580" s="109">
        <f t="shared" si="74"/>
        <v>60469.520000000004</v>
      </c>
      <c r="T580" s="20" t="s">
        <v>45</v>
      </c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  <c r="IJ580" s="71"/>
      <c r="IK580" s="71"/>
      <c r="IL580" s="71"/>
      <c r="IM580" s="71"/>
      <c r="IN580" s="71"/>
      <c r="IO580" s="71"/>
      <c r="IP580" s="71"/>
      <c r="IQ580" s="71"/>
      <c r="IR580" s="71"/>
      <c r="IS580" s="71"/>
      <c r="IT580" s="71"/>
      <c r="IU580" s="71"/>
      <c r="IV580" s="71"/>
      <c r="IW580" s="71"/>
      <c r="IX580" s="71"/>
      <c r="IY580" s="71"/>
      <c r="IZ580" s="71"/>
      <c r="JA580" s="71"/>
      <c r="JB580" s="71"/>
      <c r="JC580" s="71"/>
      <c r="JD580" s="71"/>
      <c r="JE580" s="71"/>
      <c r="JF580" s="71"/>
      <c r="JG580" s="71"/>
      <c r="JH580" s="71"/>
      <c r="JI580" s="71"/>
      <c r="JJ580" s="71"/>
      <c r="JK580" s="71"/>
      <c r="JL580" s="71"/>
      <c r="JM580" s="71"/>
    </row>
    <row r="581" spans="1:273" s="44" customFormat="1" ht="22.5" customHeight="1" x14ac:dyDescent="0.25">
      <c r="A581" s="26">
        <v>575</v>
      </c>
      <c r="B581" s="40" t="s">
        <v>503</v>
      </c>
      <c r="C581" s="26" t="s">
        <v>917</v>
      </c>
      <c r="D581" s="40" t="s">
        <v>663</v>
      </c>
      <c r="E581" s="40" t="s">
        <v>151</v>
      </c>
      <c r="F581" s="45" t="s">
        <v>926</v>
      </c>
      <c r="G581" s="11">
        <v>70000</v>
      </c>
      <c r="H581" s="42">
        <v>5368.48</v>
      </c>
      <c r="I581" s="11">
        <v>25</v>
      </c>
      <c r="J581" s="43">
        <v>2009</v>
      </c>
      <c r="K581" s="29">
        <f t="shared" ref="K581:K644" si="75">+G581*7.1%</f>
        <v>4970</v>
      </c>
      <c r="L581" s="19">
        <f t="shared" ref="L581:L644" si="76">+G581*1.1%</f>
        <v>770.00000000000011</v>
      </c>
      <c r="M581" s="35">
        <v>2128</v>
      </c>
      <c r="N581" s="11">
        <f t="shared" ref="N581:N644" si="77">+G581*7.09%</f>
        <v>4963</v>
      </c>
      <c r="O581" s="11"/>
      <c r="P581" s="11">
        <f t="shared" si="71"/>
        <v>4137</v>
      </c>
      <c r="Q581" s="11">
        <f t="shared" si="72"/>
        <v>9530.48</v>
      </c>
      <c r="R581" s="11">
        <f t="shared" si="73"/>
        <v>10703</v>
      </c>
      <c r="S581" s="107">
        <f t="shared" si="74"/>
        <v>60469.520000000004</v>
      </c>
      <c r="T581" s="20" t="s">
        <v>45</v>
      </c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71"/>
      <c r="BB581" s="71"/>
      <c r="BC581" s="71"/>
      <c r="BD581" s="71"/>
      <c r="BE581" s="71"/>
      <c r="BF581" s="71"/>
      <c r="BG581" s="71"/>
      <c r="BH581" s="71"/>
      <c r="BI581" s="71"/>
      <c r="BJ581" s="71"/>
      <c r="BK581" s="71"/>
      <c r="BL581" s="71"/>
      <c r="BM581" s="71"/>
      <c r="BN581" s="71"/>
      <c r="BO581" s="71"/>
      <c r="BP581" s="71"/>
      <c r="BQ581" s="71"/>
      <c r="BR581" s="71"/>
      <c r="BS581" s="71"/>
      <c r="BT581" s="71"/>
      <c r="BU581" s="71"/>
      <c r="BV581" s="71"/>
      <c r="BW581" s="71"/>
      <c r="BX581" s="71"/>
      <c r="BY581" s="71"/>
      <c r="BZ581" s="71"/>
      <c r="CA581" s="71"/>
      <c r="CB581" s="71"/>
      <c r="CC581" s="71"/>
      <c r="CD581" s="71"/>
      <c r="CE581" s="71"/>
      <c r="CF581" s="71"/>
      <c r="CG581" s="71"/>
      <c r="CH581" s="71"/>
      <c r="CI581" s="71"/>
      <c r="CJ581" s="71"/>
      <c r="CK581" s="71"/>
      <c r="CL581" s="71"/>
      <c r="CM581" s="71"/>
      <c r="CN581" s="71"/>
      <c r="CO581" s="71"/>
      <c r="CP581" s="71"/>
      <c r="CQ581" s="71"/>
      <c r="CR581" s="71"/>
      <c r="CS581" s="71"/>
      <c r="CT581" s="71"/>
      <c r="CU581" s="71"/>
      <c r="CV581" s="71"/>
      <c r="CW581" s="71"/>
      <c r="CX581" s="71"/>
      <c r="CY581" s="71"/>
      <c r="CZ581" s="71"/>
      <c r="DA581" s="71"/>
      <c r="DB581" s="71"/>
      <c r="DC581" s="71"/>
      <c r="DD581" s="71"/>
      <c r="DE581" s="71"/>
      <c r="DF581" s="71"/>
      <c r="DG581" s="71"/>
      <c r="DH581" s="71"/>
      <c r="DI581" s="71"/>
      <c r="DJ581" s="71"/>
      <c r="DK581" s="71"/>
      <c r="DL581" s="71"/>
      <c r="DM581" s="71"/>
      <c r="DN581" s="71"/>
      <c r="DO581" s="71"/>
      <c r="DP581" s="71"/>
      <c r="DQ581" s="71"/>
      <c r="DR581" s="71"/>
      <c r="DS581" s="71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1"/>
      <c r="FB581" s="71"/>
      <c r="FC581" s="71"/>
      <c r="FD581" s="71"/>
      <c r="FE581" s="71"/>
      <c r="FF581" s="71"/>
      <c r="FG581" s="71"/>
      <c r="FH581" s="71"/>
      <c r="FI581" s="71"/>
      <c r="FJ581" s="71"/>
      <c r="FK581" s="71"/>
      <c r="FL581" s="71"/>
      <c r="FM581" s="71"/>
      <c r="FN581" s="71"/>
      <c r="FO581" s="71"/>
      <c r="FP581" s="71"/>
      <c r="FQ581" s="71"/>
      <c r="FR581" s="71"/>
      <c r="FS581" s="71"/>
      <c r="FT581" s="71"/>
      <c r="FU581" s="71"/>
      <c r="FV581" s="71"/>
      <c r="FW581" s="71"/>
      <c r="FX581" s="71"/>
      <c r="FY581" s="71"/>
      <c r="FZ581" s="71"/>
      <c r="GA581" s="71"/>
      <c r="GB581" s="71"/>
      <c r="GC581" s="71"/>
      <c r="GD581" s="71"/>
      <c r="GE581" s="71"/>
      <c r="GF581" s="71"/>
      <c r="GG581" s="71"/>
      <c r="GH581" s="71"/>
      <c r="GI581" s="71"/>
      <c r="GJ581" s="71"/>
      <c r="GK581" s="71"/>
      <c r="GL581" s="71"/>
      <c r="GM581" s="71"/>
      <c r="GN581" s="71"/>
      <c r="GO581" s="71"/>
      <c r="GP581" s="71"/>
      <c r="GQ581" s="71"/>
      <c r="GR581" s="71"/>
      <c r="GS581" s="71"/>
      <c r="GT581" s="71"/>
      <c r="GU581" s="71"/>
      <c r="GV581" s="71"/>
      <c r="GW581" s="71"/>
      <c r="GX581" s="71"/>
      <c r="GY581" s="71"/>
      <c r="GZ581" s="71"/>
      <c r="HA581" s="71"/>
      <c r="HB581" s="71"/>
      <c r="HC581" s="71"/>
      <c r="HD581" s="71"/>
      <c r="HE581" s="71"/>
      <c r="HF581" s="71"/>
      <c r="HG581" s="71"/>
      <c r="HH581" s="71"/>
      <c r="HI581" s="71"/>
      <c r="HJ581" s="71"/>
      <c r="HK581" s="71"/>
      <c r="HL581" s="71"/>
      <c r="HM581" s="71"/>
      <c r="HN581" s="71"/>
      <c r="HO581" s="71"/>
      <c r="HP581" s="71"/>
      <c r="HQ581" s="71"/>
      <c r="HR581" s="71"/>
      <c r="HS581" s="71"/>
      <c r="HT581" s="71"/>
      <c r="HU581" s="71"/>
      <c r="HV581" s="71"/>
      <c r="HW581" s="71"/>
      <c r="HX581" s="71"/>
      <c r="HY581" s="71"/>
      <c r="HZ581" s="71"/>
      <c r="IA581" s="71"/>
      <c r="IB581" s="71"/>
      <c r="IC581" s="71"/>
      <c r="ID581" s="71"/>
      <c r="IE581" s="71"/>
      <c r="IF581" s="71"/>
      <c r="IG581" s="71"/>
      <c r="IH581" s="71"/>
      <c r="II581" s="71"/>
      <c r="IJ581" s="71"/>
      <c r="IK581" s="71"/>
      <c r="IL581" s="71"/>
      <c r="IM581" s="71"/>
      <c r="IN581" s="71"/>
      <c r="IO581" s="71"/>
      <c r="IP581" s="71"/>
      <c r="IQ581" s="71"/>
      <c r="IR581" s="71"/>
      <c r="IS581" s="71"/>
      <c r="IT581" s="71"/>
      <c r="IU581" s="71"/>
      <c r="IV581" s="71"/>
      <c r="IW581" s="71"/>
      <c r="IX581" s="71"/>
      <c r="IY581" s="71"/>
      <c r="IZ581" s="71"/>
      <c r="JA581" s="71"/>
      <c r="JB581" s="71"/>
      <c r="JC581" s="71"/>
      <c r="JD581" s="71"/>
      <c r="JE581" s="71"/>
      <c r="JF581" s="71"/>
      <c r="JG581" s="71"/>
      <c r="JH581" s="71"/>
      <c r="JI581" s="71"/>
      <c r="JJ581" s="71"/>
      <c r="JK581" s="71"/>
      <c r="JL581" s="71"/>
      <c r="JM581" s="71"/>
    </row>
    <row r="582" spans="1:273" s="44" customFormat="1" ht="22.5" customHeight="1" x14ac:dyDescent="0.25">
      <c r="A582" s="26">
        <v>576</v>
      </c>
      <c r="B582" s="40" t="s">
        <v>668</v>
      </c>
      <c r="C582" s="26" t="s">
        <v>918</v>
      </c>
      <c r="D582" s="40" t="s">
        <v>663</v>
      </c>
      <c r="E582" s="40" t="s">
        <v>151</v>
      </c>
      <c r="F582" s="45" t="s">
        <v>926</v>
      </c>
      <c r="G582" s="18">
        <v>70000</v>
      </c>
      <c r="H582" s="60">
        <v>5368.48</v>
      </c>
      <c r="I582" s="11">
        <v>25</v>
      </c>
      <c r="J582" s="52">
        <v>2009</v>
      </c>
      <c r="K582" s="30">
        <f t="shared" si="75"/>
        <v>4970</v>
      </c>
      <c r="L582" s="19">
        <f t="shared" si="76"/>
        <v>770.00000000000011</v>
      </c>
      <c r="M582" s="36">
        <v>2128</v>
      </c>
      <c r="N582" s="18">
        <f t="shared" si="77"/>
        <v>4963</v>
      </c>
      <c r="O582" s="18"/>
      <c r="P582" s="18">
        <f t="shared" si="71"/>
        <v>4137</v>
      </c>
      <c r="Q582" s="11">
        <f t="shared" si="72"/>
        <v>9530.48</v>
      </c>
      <c r="R582" s="18">
        <f t="shared" si="73"/>
        <v>10703</v>
      </c>
      <c r="S582" s="109">
        <f t="shared" si="74"/>
        <v>60469.520000000004</v>
      </c>
      <c r="T582" s="20" t="s">
        <v>45</v>
      </c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71"/>
      <c r="BB582" s="71"/>
      <c r="BC582" s="71"/>
      <c r="BD582" s="71"/>
      <c r="BE582" s="71"/>
      <c r="BF582" s="71"/>
      <c r="BG582" s="71"/>
      <c r="BH582" s="71"/>
      <c r="BI582" s="71"/>
      <c r="BJ582" s="71"/>
      <c r="BK582" s="71"/>
      <c r="BL582" s="71"/>
      <c r="BM582" s="71"/>
      <c r="BN582" s="71"/>
      <c r="BO582" s="71"/>
      <c r="BP582" s="71"/>
      <c r="BQ582" s="71"/>
      <c r="BR582" s="71"/>
      <c r="BS582" s="71"/>
      <c r="BT582" s="71"/>
      <c r="BU582" s="71"/>
      <c r="BV582" s="71"/>
      <c r="BW582" s="71"/>
      <c r="BX582" s="71"/>
      <c r="BY582" s="71"/>
      <c r="BZ582" s="71"/>
      <c r="CA582" s="71"/>
      <c r="CB582" s="71"/>
      <c r="CC582" s="71"/>
      <c r="CD582" s="71"/>
      <c r="CE582" s="71"/>
      <c r="CF582" s="71"/>
      <c r="CG582" s="71"/>
      <c r="CH582" s="71"/>
      <c r="CI582" s="71"/>
      <c r="CJ582" s="71"/>
      <c r="CK582" s="71"/>
      <c r="CL582" s="71"/>
      <c r="CM582" s="71"/>
      <c r="CN582" s="71"/>
      <c r="CO582" s="71"/>
      <c r="CP582" s="71"/>
      <c r="CQ582" s="71"/>
      <c r="CR582" s="71"/>
      <c r="CS582" s="71"/>
      <c r="CT582" s="71"/>
      <c r="CU582" s="71"/>
      <c r="CV582" s="71"/>
      <c r="CW582" s="71"/>
      <c r="CX582" s="71"/>
      <c r="CY582" s="71"/>
      <c r="CZ582" s="71"/>
      <c r="DA582" s="71"/>
      <c r="DB582" s="71"/>
      <c r="DC582" s="71"/>
      <c r="DD582" s="71"/>
      <c r="DE582" s="71"/>
      <c r="DF582" s="71"/>
      <c r="DG582" s="71"/>
      <c r="DH582" s="71"/>
      <c r="DI582" s="71"/>
      <c r="DJ582" s="71"/>
      <c r="DK582" s="71"/>
      <c r="DL582" s="71"/>
      <c r="DM582" s="71"/>
      <c r="DN582" s="71"/>
      <c r="DO582" s="71"/>
      <c r="DP582" s="71"/>
      <c r="DQ582" s="71"/>
      <c r="DR582" s="71"/>
      <c r="DS582" s="71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1"/>
      <c r="FM582" s="71"/>
      <c r="FN582" s="71"/>
      <c r="FO582" s="71"/>
      <c r="FP582" s="71"/>
      <c r="FQ582" s="71"/>
      <c r="FR582" s="71"/>
      <c r="FS582" s="71"/>
      <c r="FT582" s="71"/>
      <c r="FU582" s="71"/>
      <c r="FV582" s="71"/>
      <c r="FW582" s="71"/>
      <c r="FX582" s="71"/>
      <c r="FY582" s="71"/>
      <c r="FZ582" s="71"/>
      <c r="GA582" s="71"/>
      <c r="GB582" s="71"/>
      <c r="GC582" s="71"/>
      <c r="GD582" s="71"/>
      <c r="GE582" s="71"/>
      <c r="GF582" s="71"/>
      <c r="GG582" s="71"/>
      <c r="GH582" s="71"/>
      <c r="GI582" s="71"/>
      <c r="GJ582" s="71"/>
      <c r="GK582" s="71"/>
      <c r="GL582" s="71"/>
      <c r="GM582" s="71"/>
      <c r="GN582" s="71"/>
      <c r="GO582" s="71"/>
      <c r="GP582" s="71"/>
      <c r="GQ582" s="71"/>
      <c r="GR582" s="71"/>
      <c r="GS582" s="71"/>
      <c r="GT582" s="71"/>
      <c r="GU582" s="71"/>
      <c r="GV582" s="71"/>
      <c r="GW582" s="71"/>
      <c r="GX582" s="71"/>
      <c r="GY582" s="71"/>
      <c r="GZ582" s="71"/>
      <c r="HA582" s="71"/>
      <c r="HB582" s="71"/>
      <c r="HC582" s="71"/>
      <c r="HD582" s="71"/>
      <c r="HE582" s="71"/>
      <c r="HF582" s="71"/>
      <c r="HG582" s="71"/>
      <c r="HH582" s="71"/>
      <c r="HI582" s="71"/>
      <c r="HJ582" s="71"/>
      <c r="HK582" s="71"/>
      <c r="HL582" s="71"/>
      <c r="HM582" s="71"/>
      <c r="HN582" s="71"/>
      <c r="HO582" s="71"/>
      <c r="HP582" s="71"/>
      <c r="HQ582" s="71"/>
      <c r="HR582" s="71"/>
      <c r="HS582" s="71"/>
      <c r="HT582" s="71"/>
      <c r="HU582" s="71"/>
      <c r="HV582" s="71"/>
      <c r="HW582" s="71"/>
      <c r="HX582" s="71"/>
      <c r="HY582" s="71"/>
      <c r="HZ582" s="71"/>
      <c r="IA582" s="71"/>
      <c r="IB582" s="71"/>
      <c r="IC582" s="71"/>
      <c r="ID582" s="71"/>
      <c r="IE582" s="71"/>
      <c r="IF582" s="71"/>
      <c r="IG582" s="71"/>
      <c r="IH582" s="71"/>
      <c r="II582" s="71"/>
      <c r="IJ582" s="71"/>
      <c r="IK582" s="71"/>
      <c r="IL582" s="71"/>
      <c r="IM582" s="71"/>
      <c r="IN582" s="71"/>
      <c r="IO582" s="71"/>
      <c r="IP582" s="71"/>
      <c r="IQ582" s="71"/>
      <c r="IR582" s="71"/>
      <c r="IS582" s="71"/>
      <c r="IT582" s="71"/>
      <c r="IU582" s="71"/>
      <c r="IV582" s="71"/>
      <c r="IW582" s="71"/>
      <c r="IX582" s="71"/>
      <c r="IY582" s="71"/>
      <c r="IZ582" s="71"/>
      <c r="JA582" s="71"/>
      <c r="JB582" s="71"/>
      <c r="JC582" s="71"/>
      <c r="JD582" s="71"/>
      <c r="JE582" s="71"/>
      <c r="JF582" s="71"/>
      <c r="JG582" s="71"/>
      <c r="JH582" s="71"/>
      <c r="JI582" s="71"/>
      <c r="JJ582" s="71"/>
      <c r="JK582" s="71"/>
      <c r="JL582" s="71"/>
      <c r="JM582" s="71"/>
    </row>
    <row r="583" spans="1:273" s="44" customFormat="1" ht="22.5" customHeight="1" x14ac:dyDescent="0.25">
      <c r="A583" s="26">
        <v>577</v>
      </c>
      <c r="B583" s="40" t="s">
        <v>869</v>
      </c>
      <c r="C583" s="26" t="s">
        <v>918</v>
      </c>
      <c r="D583" s="40" t="s">
        <v>663</v>
      </c>
      <c r="E583" s="40" t="s">
        <v>194</v>
      </c>
      <c r="F583" s="45" t="s">
        <v>925</v>
      </c>
      <c r="G583" s="18">
        <v>25000</v>
      </c>
      <c r="H583" s="57">
        <v>0</v>
      </c>
      <c r="I583" s="11">
        <v>25</v>
      </c>
      <c r="J583" s="52">
        <v>717.5</v>
      </c>
      <c r="K583" s="30">
        <f t="shared" si="75"/>
        <v>1774.9999999999998</v>
      </c>
      <c r="L583" s="19">
        <f t="shared" si="76"/>
        <v>275</v>
      </c>
      <c r="M583" s="36">
        <v>760</v>
      </c>
      <c r="N583" s="18">
        <f t="shared" si="77"/>
        <v>1772.5000000000002</v>
      </c>
      <c r="O583" s="64"/>
      <c r="P583" s="18">
        <f t="shared" si="71"/>
        <v>1477.5</v>
      </c>
      <c r="Q583" s="11">
        <f t="shared" si="72"/>
        <v>1502.5</v>
      </c>
      <c r="R583" s="18">
        <f t="shared" si="73"/>
        <v>3822.5</v>
      </c>
      <c r="S583" s="111">
        <f t="shared" si="74"/>
        <v>23497.5</v>
      </c>
      <c r="T583" s="20" t="s">
        <v>45</v>
      </c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71"/>
      <c r="BB583" s="71"/>
      <c r="BC583" s="71"/>
      <c r="BD583" s="71"/>
      <c r="BE583" s="71"/>
      <c r="BF583" s="71"/>
      <c r="BG583" s="71"/>
      <c r="BH583" s="71"/>
      <c r="BI583" s="71"/>
      <c r="BJ583" s="71"/>
      <c r="BK583" s="71"/>
      <c r="BL583" s="71"/>
      <c r="BM583" s="71"/>
      <c r="BN583" s="71"/>
      <c r="BO583" s="71"/>
      <c r="BP583" s="71"/>
      <c r="BQ583" s="71"/>
      <c r="BR583" s="71"/>
      <c r="BS583" s="71"/>
      <c r="BT583" s="71"/>
      <c r="BU583" s="71"/>
      <c r="BV583" s="71"/>
      <c r="BW583" s="71"/>
      <c r="BX583" s="71"/>
      <c r="BY583" s="71"/>
      <c r="BZ583" s="71"/>
      <c r="CA583" s="71"/>
      <c r="CB583" s="71"/>
      <c r="CC583" s="71"/>
      <c r="CD583" s="71"/>
      <c r="CE583" s="71"/>
      <c r="CF583" s="71"/>
      <c r="CG583" s="71"/>
      <c r="CH583" s="71"/>
      <c r="CI583" s="71"/>
      <c r="CJ583" s="71"/>
      <c r="CK583" s="71"/>
      <c r="CL583" s="71"/>
      <c r="CM583" s="71"/>
      <c r="CN583" s="71"/>
      <c r="CO583" s="71"/>
      <c r="CP583" s="71"/>
      <c r="CQ583" s="71"/>
      <c r="CR583" s="71"/>
      <c r="CS583" s="71"/>
      <c r="CT583" s="71"/>
      <c r="CU583" s="71"/>
      <c r="CV583" s="71"/>
      <c r="CW583" s="71"/>
      <c r="CX583" s="71"/>
      <c r="CY583" s="71"/>
      <c r="CZ583" s="71"/>
      <c r="DA583" s="71"/>
      <c r="DB583" s="71"/>
      <c r="DC583" s="71"/>
      <c r="DD583" s="71"/>
      <c r="DE583" s="71"/>
      <c r="DF583" s="71"/>
      <c r="DG583" s="71"/>
      <c r="DH583" s="71"/>
      <c r="DI583" s="71"/>
      <c r="DJ583" s="71"/>
      <c r="DK583" s="71"/>
      <c r="DL583" s="71"/>
      <c r="DM583" s="71"/>
      <c r="DN583" s="71"/>
      <c r="DO583" s="71"/>
      <c r="DP583" s="71"/>
      <c r="DQ583" s="71"/>
      <c r="DR583" s="71"/>
      <c r="DS583" s="71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1"/>
      <c r="FB583" s="71"/>
      <c r="FC583" s="71"/>
      <c r="FD583" s="71"/>
      <c r="FE583" s="71"/>
      <c r="FF583" s="71"/>
      <c r="FG583" s="71"/>
      <c r="FH583" s="71"/>
      <c r="FI583" s="71"/>
      <c r="FJ583" s="71"/>
      <c r="FK583" s="71"/>
      <c r="FL583" s="71"/>
      <c r="FM583" s="71"/>
      <c r="FN583" s="71"/>
      <c r="FO583" s="71"/>
      <c r="FP583" s="71"/>
      <c r="FQ583" s="71"/>
      <c r="FR583" s="71"/>
      <c r="FS583" s="71"/>
      <c r="FT583" s="71"/>
      <c r="FU583" s="71"/>
      <c r="FV583" s="71"/>
      <c r="FW583" s="71"/>
      <c r="FX583" s="71"/>
      <c r="FY583" s="71"/>
      <c r="FZ583" s="71"/>
      <c r="GA583" s="71"/>
      <c r="GB583" s="71"/>
      <c r="GC583" s="71"/>
      <c r="GD583" s="71"/>
      <c r="GE583" s="71"/>
      <c r="GF583" s="71"/>
      <c r="GG583" s="71"/>
      <c r="GH583" s="71"/>
      <c r="GI583" s="71"/>
      <c r="GJ583" s="71"/>
      <c r="GK583" s="71"/>
      <c r="GL583" s="71"/>
      <c r="GM583" s="71"/>
      <c r="GN583" s="71"/>
      <c r="GO583" s="71"/>
      <c r="GP583" s="71"/>
      <c r="GQ583" s="71"/>
      <c r="GR583" s="71"/>
      <c r="GS583" s="71"/>
      <c r="GT583" s="71"/>
      <c r="GU583" s="71"/>
      <c r="GV583" s="71"/>
      <c r="GW583" s="71"/>
      <c r="GX583" s="71"/>
      <c r="GY583" s="71"/>
      <c r="GZ583" s="71"/>
      <c r="HA583" s="71"/>
      <c r="HB583" s="71"/>
      <c r="HC583" s="71"/>
      <c r="HD583" s="71"/>
      <c r="HE583" s="71"/>
      <c r="HF583" s="71"/>
      <c r="HG583" s="71"/>
      <c r="HH583" s="71"/>
      <c r="HI583" s="71"/>
      <c r="HJ583" s="71"/>
      <c r="HK583" s="71"/>
      <c r="HL583" s="71"/>
      <c r="HM583" s="71"/>
      <c r="HN583" s="71"/>
      <c r="HO583" s="71"/>
      <c r="HP583" s="71"/>
      <c r="HQ583" s="71"/>
      <c r="HR583" s="71"/>
      <c r="HS583" s="71"/>
      <c r="HT583" s="71"/>
      <c r="HU583" s="71"/>
      <c r="HV583" s="71"/>
      <c r="HW583" s="71"/>
      <c r="HX583" s="71"/>
      <c r="HY583" s="71"/>
      <c r="HZ583" s="71"/>
      <c r="IA583" s="71"/>
      <c r="IB583" s="71"/>
      <c r="IC583" s="71"/>
      <c r="ID583" s="71"/>
      <c r="IE583" s="71"/>
      <c r="IF583" s="71"/>
      <c r="IG583" s="71"/>
      <c r="IH583" s="71"/>
      <c r="II583" s="71"/>
      <c r="IJ583" s="71"/>
      <c r="IK583" s="71"/>
      <c r="IL583" s="71"/>
      <c r="IM583" s="71"/>
      <c r="IN583" s="71"/>
      <c r="IO583" s="71"/>
      <c r="IP583" s="71"/>
      <c r="IQ583" s="71"/>
      <c r="IR583" s="71"/>
      <c r="IS583" s="71"/>
      <c r="IT583" s="71"/>
      <c r="IU583" s="71"/>
      <c r="IV583" s="71"/>
      <c r="IW583" s="71"/>
      <c r="IX583" s="71"/>
      <c r="IY583" s="71"/>
      <c r="IZ583" s="71"/>
      <c r="JA583" s="71"/>
      <c r="JB583" s="71"/>
      <c r="JC583" s="71"/>
      <c r="JD583" s="71"/>
      <c r="JE583" s="71"/>
      <c r="JF583" s="71"/>
      <c r="JG583" s="71"/>
      <c r="JH583" s="71"/>
      <c r="JI583" s="71"/>
      <c r="JJ583" s="71"/>
      <c r="JK583" s="71"/>
      <c r="JL583" s="71"/>
      <c r="JM583" s="71"/>
    </row>
    <row r="584" spans="1:273" s="44" customFormat="1" ht="22.5" customHeight="1" x14ac:dyDescent="0.25">
      <c r="A584" s="26">
        <v>578</v>
      </c>
      <c r="B584" s="40" t="s">
        <v>666</v>
      </c>
      <c r="C584" s="26" t="s">
        <v>917</v>
      </c>
      <c r="D584" s="40" t="s">
        <v>663</v>
      </c>
      <c r="E584" s="40" t="s">
        <v>108</v>
      </c>
      <c r="F584" s="45" t="s">
        <v>926</v>
      </c>
      <c r="G584" s="18">
        <v>25000</v>
      </c>
      <c r="H584" s="57">
        <v>0</v>
      </c>
      <c r="I584" s="11">
        <v>25</v>
      </c>
      <c r="J584" s="52">
        <v>717.5</v>
      </c>
      <c r="K584" s="30">
        <f t="shared" si="75"/>
        <v>1774.9999999999998</v>
      </c>
      <c r="L584" s="19">
        <f t="shared" si="76"/>
        <v>275</v>
      </c>
      <c r="M584" s="36">
        <v>760</v>
      </c>
      <c r="N584" s="18">
        <f t="shared" si="77"/>
        <v>1772.5000000000002</v>
      </c>
      <c r="O584" s="18"/>
      <c r="P584" s="18">
        <f t="shared" si="71"/>
        <v>1477.5</v>
      </c>
      <c r="Q584" s="11">
        <f t="shared" si="72"/>
        <v>1502.5</v>
      </c>
      <c r="R584" s="18">
        <f t="shared" si="73"/>
        <v>3822.5</v>
      </c>
      <c r="S584" s="109">
        <f t="shared" si="74"/>
        <v>23497.5</v>
      </c>
      <c r="T584" s="20" t="s">
        <v>45</v>
      </c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71"/>
      <c r="BB584" s="71"/>
      <c r="BC584" s="71"/>
      <c r="BD584" s="71"/>
      <c r="BE584" s="71"/>
      <c r="BF584" s="71"/>
      <c r="BG584" s="71"/>
      <c r="BH584" s="71"/>
      <c r="BI584" s="71"/>
      <c r="BJ584" s="71"/>
      <c r="BK584" s="71"/>
      <c r="BL584" s="71"/>
      <c r="BM584" s="71"/>
      <c r="BN584" s="71"/>
      <c r="BO584" s="71"/>
      <c r="BP584" s="71"/>
      <c r="BQ584" s="71"/>
      <c r="BR584" s="71"/>
      <c r="BS584" s="71"/>
      <c r="BT584" s="71"/>
      <c r="BU584" s="71"/>
      <c r="BV584" s="71"/>
      <c r="BW584" s="71"/>
      <c r="BX584" s="71"/>
      <c r="BY584" s="71"/>
      <c r="BZ584" s="71"/>
      <c r="CA584" s="71"/>
      <c r="CB584" s="71"/>
      <c r="CC584" s="71"/>
      <c r="CD584" s="71"/>
      <c r="CE584" s="71"/>
      <c r="CF584" s="71"/>
      <c r="CG584" s="71"/>
      <c r="CH584" s="71"/>
      <c r="CI584" s="71"/>
      <c r="CJ584" s="71"/>
      <c r="CK584" s="71"/>
      <c r="CL584" s="71"/>
      <c r="CM584" s="71"/>
      <c r="CN584" s="71"/>
      <c r="CO584" s="71"/>
      <c r="CP584" s="71"/>
      <c r="CQ584" s="71"/>
      <c r="CR584" s="71"/>
      <c r="CS584" s="71"/>
      <c r="CT584" s="71"/>
      <c r="CU584" s="71"/>
      <c r="CV584" s="71"/>
      <c r="CW584" s="71"/>
      <c r="CX584" s="71"/>
      <c r="CY584" s="71"/>
      <c r="CZ584" s="71"/>
      <c r="DA584" s="71"/>
      <c r="DB584" s="71"/>
      <c r="DC584" s="71"/>
      <c r="DD584" s="71"/>
      <c r="DE584" s="71"/>
      <c r="DF584" s="71"/>
      <c r="DG584" s="71"/>
      <c r="DH584" s="71"/>
      <c r="DI584" s="71"/>
      <c r="DJ584" s="71"/>
      <c r="DK584" s="71"/>
      <c r="DL584" s="71"/>
      <c r="DM584" s="71"/>
      <c r="DN584" s="71"/>
      <c r="DO584" s="71"/>
      <c r="DP584" s="71"/>
      <c r="DQ584" s="71"/>
      <c r="DR584" s="71"/>
      <c r="DS584" s="71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  <c r="HZ584" s="71"/>
      <c r="IA584" s="71"/>
      <c r="IB584" s="71"/>
      <c r="IC584" s="71"/>
      <c r="ID584" s="71"/>
      <c r="IE584" s="71"/>
      <c r="IF584" s="71"/>
      <c r="IG584" s="71"/>
      <c r="IH584" s="71"/>
      <c r="II584" s="71"/>
      <c r="IJ584" s="71"/>
      <c r="IK584" s="71"/>
      <c r="IL584" s="71"/>
      <c r="IM584" s="71"/>
      <c r="IN584" s="71"/>
      <c r="IO584" s="71"/>
      <c r="IP584" s="71"/>
      <c r="IQ584" s="71"/>
      <c r="IR584" s="71"/>
      <c r="IS584" s="71"/>
      <c r="IT584" s="71"/>
      <c r="IU584" s="71"/>
      <c r="IV584" s="71"/>
      <c r="IW584" s="71"/>
      <c r="IX584" s="71"/>
      <c r="IY584" s="71"/>
      <c r="IZ584" s="71"/>
      <c r="JA584" s="71"/>
      <c r="JB584" s="71"/>
      <c r="JC584" s="71"/>
      <c r="JD584" s="71"/>
      <c r="JE584" s="71"/>
      <c r="JF584" s="71"/>
      <c r="JG584" s="71"/>
      <c r="JH584" s="71"/>
      <c r="JI584" s="71"/>
      <c r="JJ584" s="71"/>
      <c r="JK584" s="71"/>
      <c r="JL584" s="71"/>
      <c r="JM584" s="71"/>
    </row>
    <row r="585" spans="1:273" s="44" customFormat="1" ht="22.5" customHeight="1" x14ac:dyDescent="0.25">
      <c r="A585" s="26">
        <v>579</v>
      </c>
      <c r="B585" s="40" t="s">
        <v>667</v>
      </c>
      <c r="C585" s="26" t="s">
        <v>917</v>
      </c>
      <c r="D585" s="40" t="s">
        <v>663</v>
      </c>
      <c r="E585" s="40" t="s">
        <v>108</v>
      </c>
      <c r="F585" s="45" t="s">
        <v>926</v>
      </c>
      <c r="G585" s="18">
        <v>25000</v>
      </c>
      <c r="H585" s="57">
        <v>0</v>
      </c>
      <c r="I585" s="11">
        <v>25</v>
      </c>
      <c r="J585" s="52">
        <v>717.5</v>
      </c>
      <c r="K585" s="30">
        <f t="shared" si="75"/>
        <v>1774.9999999999998</v>
      </c>
      <c r="L585" s="19">
        <f t="shared" si="76"/>
        <v>275</v>
      </c>
      <c r="M585" s="36">
        <v>760</v>
      </c>
      <c r="N585" s="18">
        <f t="shared" si="77"/>
        <v>1772.5000000000002</v>
      </c>
      <c r="O585" s="18"/>
      <c r="P585" s="18">
        <f t="shared" ref="P585:P648" si="78">+J585+M585</f>
        <v>1477.5</v>
      </c>
      <c r="Q585" s="11">
        <f t="shared" si="72"/>
        <v>1502.5</v>
      </c>
      <c r="R585" s="18">
        <f t="shared" si="73"/>
        <v>3822.5</v>
      </c>
      <c r="S585" s="109">
        <f t="shared" si="74"/>
        <v>23497.5</v>
      </c>
      <c r="T585" s="20" t="s">
        <v>45</v>
      </c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71"/>
      <c r="BB585" s="71"/>
      <c r="BC585" s="71"/>
      <c r="BD585" s="71"/>
      <c r="BE585" s="71"/>
      <c r="BF585" s="71"/>
      <c r="BG585" s="71"/>
      <c r="BH585" s="71"/>
      <c r="BI585" s="71"/>
      <c r="BJ585" s="71"/>
      <c r="BK585" s="71"/>
      <c r="BL585" s="71"/>
      <c r="BM585" s="71"/>
      <c r="BN585" s="71"/>
      <c r="BO585" s="71"/>
      <c r="BP585" s="71"/>
      <c r="BQ585" s="71"/>
      <c r="BR585" s="71"/>
      <c r="BS585" s="71"/>
      <c r="BT585" s="71"/>
      <c r="BU585" s="71"/>
      <c r="BV585" s="71"/>
      <c r="BW585" s="71"/>
      <c r="BX585" s="71"/>
      <c r="BY585" s="71"/>
      <c r="BZ585" s="71"/>
      <c r="CA585" s="71"/>
      <c r="CB585" s="71"/>
      <c r="CC585" s="71"/>
      <c r="CD585" s="71"/>
      <c r="CE585" s="71"/>
      <c r="CF585" s="71"/>
      <c r="CG585" s="71"/>
      <c r="CH585" s="71"/>
      <c r="CI585" s="71"/>
      <c r="CJ585" s="71"/>
      <c r="CK585" s="71"/>
      <c r="CL585" s="71"/>
      <c r="CM585" s="71"/>
      <c r="CN585" s="71"/>
      <c r="CO585" s="71"/>
      <c r="CP585" s="71"/>
      <c r="CQ585" s="71"/>
      <c r="CR585" s="71"/>
      <c r="CS585" s="71"/>
      <c r="CT585" s="71"/>
      <c r="CU585" s="71"/>
      <c r="CV585" s="71"/>
      <c r="CW585" s="71"/>
      <c r="CX585" s="71"/>
      <c r="CY585" s="71"/>
      <c r="CZ585" s="71"/>
      <c r="DA585" s="71"/>
      <c r="DB585" s="71"/>
      <c r="DC585" s="71"/>
      <c r="DD585" s="71"/>
      <c r="DE585" s="71"/>
      <c r="DF585" s="71"/>
      <c r="DG585" s="71"/>
      <c r="DH585" s="71"/>
      <c r="DI585" s="71"/>
      <c r="DJ585" s="71"/>
      <c r="DK585" s="71"/>
      <c r="DL585" s="71"/>
      <c r="DM585" s="71"/>
      <c r="DN585" s="71"/>
      <c r="DO585" s="71"/>
      <c r="DP585" s="71"/>
      <c r="DQ585" s="71"/>
      <c r="DR585" s="71"/>
      <c r="DS585" s="71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1"/>
      <c r="FB585" s="71"/>
      <c r="FC585" s="71"/>
      <c r="FD585" s="71"/>
      <c r="FE585" s="71"/>
      <c r="FF585" s="71"/>
      <c r="FG585" s="71"/>
      <c r="FH585" s="71"/>
      <c r="FI585" s="71"/>
      <c r="FJ585" s="71"/>
      <c r="FK585" s="71"/>
      <c r="FL585" s="71"/>
      <c r="FM585" s="71"/>
      <c r="FN585" s="71"/>
      <c r="FO585" s="71"/>
      <c r="FP585" s="71"/>
      <c r="FQ585" s="71"/>
      <c r="FR585" s="71"/>
      <c r="FS585" s="71"/>
      <c r="FT585" s="71"/>
      <c r="FU585" s="71"/>
      <c r="FV585" s="71"/>
      <c r="FW585" s="71"/>
      <c r="FX585" s="71"/>
      <c r="FY585" s="71"/>
      <c r="FZ585" s="71"/>
      <c r="GA585" s="71"/>
      <c r="GB585" s="71"/>
      <c r="GC585" s="71"/>
      <c r="GD585" s="71"/>
      <c r="GE585" s="71"/>
      <c r="GF585" s="71"/>
      <c r="GG585" s="71"/>
      <c r="GH585" s="71"/>
      <c r="GI585" s="71"/>
      <c r="GJ585" s="71"/>
      <c r="GK585" s="71"/>
      <c r="GL585" s="71"/>
      <c r="GM585" s="71"/>
      <c r="GN585" s="71"/>
      <c r="GO585" s="71"/>
      <c r="GP585" s="71"/>
      <c r="GQ585" s="71"/>
      <c r="GR585" s="71"/>
      <c r="GS585" s="71"/>
      <c r="GT585" s="71"/>
      <c r="GU585" s="71"/>
      <c r="GV585" s="71"/>
      <c r="GW585" s="71"/>
      <c r="GX585" s="71"/>
      <c r="GY585" s="71"/>
      <c r="GZ585" s="71"/>
      <c r="HA585" s="71"/>
      <c r="HB585" s="71"/>
      <c r="HC585" s="71"/>
      <c r="HD585" s="71"/>
      <c r="HE585" s="71"/>
      <c r="HF585" s="71"/>
      <c r="HG585" s="71"/>
      <c r="HH585" s="71"/>
      <c r="HI585" s="71"/>
      <c r="HJ585" s="71"/>
      <c r="HK585" s="71"/>
      <c r="HL585" s="71"/>
      <c r="HM585" s="71"/>
      <c r="HN585" s="71"/>
      <c r="HO585" s="71"/>
      <c r="HP585" s="71"/>
      <c r="HQ585" s="71"/>
      <c r="HR585" s="71"/>
      <c r="HS585" s="71"/>
      <c r="HT585" s="71"/>
      <c r="HU585" s="71"/>
      <c r="HV585" s="71"/>
      <c r="HW585" s="71"/>
      <c r="HX585" s="71"/>
      <c r="HY585" s="71"/>
      <c r="HZ585" s="71"/>
      <c r="IA585" s="71"/>
      <c r="IB585" s="71"/>
      <c r="IC585" s="71"/>
      <c r="ID585" s="71"/>
      <c r="IE585" s="71"/>
      <c r="IF585" s="71"/>
      <c r="IG585" s="71"/>
      <c r="IH585" s="71"/>
      <c r="II585" s="71"/>
      <c r="IJ585" s="71"/>
      <c r="IK585" s="71"/>
      <c r="IL585" s="71"/>
      <c r="IM585" s="71"/>
      <c r="IN585" s="71"/>
      <c r="IO585" s="71"/>
      <c r="IP585" s="71"/>
      <c r="IQ585" s="71"/>
      <c r="IR585" s="71"/>
      <c r="IS585" s="71"/>
      <c r="IT585" s="71"/>
      <c r="IU585" s="71"/>
      <c r="IV585" s="71"/>
      <c r="IW585" s="71"/>
      <c r="IX585" s="71"/>
      <c r="IY585" s="71"/>
      <c r="IZ585" s="71"/>
      <c r="JA585" s="71"/>
      <c r="JB585" s="71"/>
      <c r="JC585" s="71"/>
      <c r="JD585" s="71"/>
      <c r="JE585" s="71"/>
      <c r="JF585" s="71"/>
      <c r="JG585" s="71"/>
      <c r="JH585" s="71"/>
      <c r="JI585" s="71"/>
      <c r="JJ585" s="71"/>
      <c r="JK585" s="71"/>
      <c r="JL585" s="71"/>
      <c r="JM585" s="71"/>
    </row>
    <row r="586" spans="1:273" s="44" customFormat="1" ht="22.5" customHeight="1" x14ac:dyDescent="0.25">
      <c r="A586" s="26">
        <v>580</v>
      </c>
      <c r="B586" s="40" t="s">
        <v>944</v>
      </c>
      <c r="C586" s="26" t="s">
        <v>917</v>
      </c>
      <c r="D586" s="40" t="s">
        <v>663</v>
      </c>
      <c r="E586" s="40" t="s">
        <v>195</v>
      </c>
      <c r="F586" s="45" t="s">
        <v>921</v>
      </c>
      <c r="G586" s="18">
        <v>16000</v>
      </c>
      <c r="H586" s="46">
        <v>0</v>
      </c>
      <c r="I586" s="11">
        <v>25</v>
      </c>
      <c r="J586" s="52">
        <v>459.2</v>
      </c>
      <c r="K586" s="30">
        <f t="shared" si="75"/>
        <v>1136</v>
      </c>
      <c r="L586" s="19">
        <f t="shared" si="76"/>
        <v>176.00000000000003</v>
      </c>
      <c r="M586" s="36">
        <v>486.4</v>
      </c>
      <c r="N586" s="18">
        <f t="shared" si="77"/>
        <v>1134.4000000000001</v>
      </c>
      <c r="O586" s="18"/>
      <c r="P586" s="18">
        <f t="shared" si="78"/>
        <v>945.59999999999991</v>
      </c>
      <c r="Q586" s="11">
        <f t="shared" si="72"/>
        <v>970.59999999999991</v>
      </c>
      <c r="R586" s="18">
        <f t="shared" si="73"/>
        <v>2446.4</v>
      </c>
      <c r="S586" s="109">
        <f t="shared" si="74"/>
        <v>15029.4</v>
      </c>
      <c r="T586" s="20" t="s">
        <v>45</v>
      </c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71"/>
      <c r="BB586" s="71"/>
      <c r="BC586" s="71"/>
      <c r="BD586" s="71"/>
      <c r="BE586" s="71"/>
      <c r="BF586" s="71"/>
      <c r="BG586" s="71"/>
      <c r="BH586" s="71"/>
      <c r="BI586" s="71"/>
      <c r="BJ586" s="71"/>
      <c r="BK586" s="71"/>
      <c r="BL586" s="71"/>
      <c r="BM586" s="71"/>
      <c r="BN586" s="71"/>
      <c r="BO586" s="71"/>
      <c r="BP586" s="71"/>
      <c r="BQ586" s="71"/>
      <c r="BR586" s="71"/>
      <c r="BS586" s="71"/>
      <c r="BT586" s="71"/>
      <c r="BU586" s="71"/>
      <c r="BV586" s="71"/>
      <c r="BW586" s="71"/>
      <c r="BX586" s="71"/>
      <c r="BY586" s="71"/>
      <c r="BZ586" s="71"/>
      <c r="CA586" s="71"/>
      <c r="CB586" s="71"/>
      <c r="CC586" s="71"/>
      <c r="CD586" s="71"/>
      <c r="CE586" s="71"/>
      <c r="CF586" s="71"/>
      <c r="CG586" s="71"/>
      <c r="CH586" s="71"/>
      <c r="CI586" s="71"/>
      <c r="CJ586" s="71"/>
      <c r="CK586" s="71"/>
      <c r="CL586" s="71"/>
      <c r="CM586" s="71"/>
      <c r="CN586" s="71"/>
      <c r="CO586" s="71"/>
      <c r="CP586" s="71"/>
      <c r="CQ586" s="71"/>
      <c r="CR586" s="71"/>
      <c r="CS586" s="71"/>
      <c r="CT586" s="71"/>
      <c r="CU586" s="71"/>
      <c r="CV586" s="71"/>
      <c r="CW586" s="71"/>
      <c r="CX586" s="71"/>
      <c r="CY586" s="71"/>
      <c r="CZ586" s="71"/>
      <c r="DA586" s="71"/>
      <c r="DB586" s="71"/>
      <c r="DC586" s="71"/>
      <c r="DD586" s="71"/>
      <c r="DE586" s="71"/>
      <c r="DF586" s="71"/>
      <c r="DG586" s="71"/>
      <c r="DH586" s="71"/>
      <c r="DI586" s="71"/>
      <c r="DJ586" s="71"/>
      <c r="DK586" s="71"/>
      <c r="DL586" s="71"/>
      <c r="DM586" s="71"/>
      <c r="DN586" s="71"/>
      <c r="DO586" s="71"/>
      <c r="DP586" s="71"/>
      <c r="DQ586" s="71"/>
      <c r="DR586" s="71"/>
      <c r="DS586" s="71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1"/>
      <c r="FB586" s="71"/>
      <c r="FC586" s="71"/>
      <c r="FD586" s="71"/>
      <c r="FE586" s="71"/>
      <c r="FF586" s="71"/>
      <c r="FG586" s="71"/>
      <c r="FH586" s="71"/>
      <c r="FI586" s="71"/>
      <c r="FJ586" s="71"/>
      <c r="FK586" s="71"/>
      <c r="FL586" s="71"/>
      <c r="FM586" s="71"/>
      <c r="FN586" s="71"/>
      <c r="FO586" s="71"/>
      <c r="FP586" s="71"/>
      <c r="FQ586" s="71"/>
      <c r="FR586" s="71"/>
      <c r="FS586" s="71"/>
      <c r="FT586" s="71"/>
      <c r="FU586" s="71"/>
      <c r="FV586" s="71"/>
      <c r="FW586" s="71"/>
      <c r="FX586" s="71"/>
      <c r="FY586" s="71"/>
      <c r="FZ586" s="71"/>
      <c r="GA586" s="71"/>
      <c r="GB586" s="71"/>
      <c r="GC586" s="71"/>
      <c r="GD586" s="71"/>
      <c r="GE586" s="71"/>
      <c r="GF586" s="71"/>
      <c r="GG586" s="71"/>
      <c r="GH586" s="71"/>
      <c r="GI586" s="71"/>
      <c r="GJ586" s="71"/>
      <c r="GK586" s="71"/>
      <c r="GL586" s="71"/>
      <c r="GM586" s="71"/>
      <c r="GN586" s="71"/>
      <c r="GO586" s="71"/>
      <c r="GP586" s="71"/>
      <c r="GQ586" s="71"/>
      <c r="GR586" s="71"/>
      <c r="GS586" s="71"/>
      <c r="GT586" s="71"/>
      <c r="GU586" s="71"/>
      <c r="GV586" s="71"/>
      <c r="GW586" s="71"/>
      <c r="GX586" s="71"/>
      <c r="GY586" s="71"/>
      <c r="GZ586" s="71"/>
      <c r="HA586" s="71"/>
      <c r="HB586" s="71"/>
      <c r="HC586" s="71"/>
      <c r="HD586" s="71"/>
      <c r="HE586" s="71"/>
      <c r="HF586" s="71"/>
      <c r="HG586" s="71"/>
      <c r="HH586" s="71"/>
      <c r="HI586" s="71"/>
      <c r="HJ586" s="71"/>
      <c r="HK586" s="71"/>
      <c r="HL586" s="71"/>
      <c r="HM586" s="71"/>
      <c r="HN586" s="71"/>
      <c r="HO586" s="71"/>
      <c r="HP586" s="71"/>
      <c r="HQ586" s="71"/>
      <c r="HR586" s="71"/>
      <c r="HS586" s="71"/>
      <c r="HT586" s="71"/>
      <c r="HU586" s="71"/>
      <c r="HV586" s="71"/>
      <c r="HW586" s="71"/>
      <c r="HX586" s="71"/>
      <c r="HY586" s="71"/>
      <c r="HZ586" s="71"/>
      <c r="IA586" s="71"/>
      <c r="IB586" s="71"/>
      <c r="IC586" s="71"/>
      <c r="ID586" s="71"/>
      <c r="IE586" s="71"/>
      <c r="IF586" s="71"/>
      <c r="IG586" s="71"/>
      <c r="IH586" s="71"/>
      <c r="II586" s="71"/>
      <c r="IJ586" s="71"/>
      <c r="IK586" s="71"/>
      <c r="IL586" s="71"/>
      <c r="IM586" s="71"/>
      <c r="IN586" s="71"/>
      <c r="IO586" s="71"/>
      <c r="IP586" s="71"/>
      <c r="IQ586" s="71"/>
      <c r="IR586" s="71"/>
      <c r="IS586" s="71"/>
      <c r="IT586" s="71"/>
      <c r="IU586" s="71"/>
      <c r="IV586" s="71"/>
      <c r="IW586" s="71"/>
      <c r="IX586" s="71"/>
      <c r="IY586" s="71"/>
      <c r="IZ586" s="71"/>
      <c r="JA586" s="71"/>
      <c r="JB586" s="71"/>
      <c r="JC586" s="71"/>
      <c r="JD586" s="71"/>
      <c r="JE586" s="71"/>
      <c r="JF586" s="71"/>
      <c r="JG586" s="71"/>
      <c r="JH586" s="71"/>
      <c r="JI586" s="71"/>
      <c r="JJ586" s="71"/>
      <c r="JK586" s="71"/>
      <c r="JL586" s="71"/>
      <c r="JM586" s="71"/>
    </row>
    <row r="587" spans="1:273" s="44" customFormat="1" ht="22.5" customHeight="1" x14ac:dyDescent="0.25">
      <c r="A587" s="26">
        <v>581</v>
      </c>
      <c r="B587" s="40" t="s">
        <v>1106</v>
      </c>
      <c r="C587" s="26" t="s">
        <v>917</v>
      </c>
      <c r="D587" s="40" t="s">
        <v>663</v>
      </c>
      <c r="E587" s="40" t="s">
        <v>108</v>
      </c>
      <c r="F587" s="45" t="s">
        <v>926</v>
      </c>
      <c r="G587" s="18">
        <v>25000</v>
      </c>
      <c r="H587" s="57">
        <v>0</v>
      </c>
      <c r="I587" s="11">
        <v>25</v>
      </c>
      <c r="J587" s="52">
        <v>717.5</v>
      </c>
      <c r="K587" s="30">
        <f t="shared" si="75"/>
        <v>1774.9999999999998</v>
      </c>
      <c r="L587" s="19">
        <f t="shared" si="76"/>
        <v>275</v>
      </c>
      <c r="M587" s="36">
        <v>760</v>
      </c>
      <c r="N587" s="18">
        <f t="shared" si="77"/>
        <v>1772.5000000000002</v>
      </c>
      <c r="O587" s="18"/>
      <c r="P587" s="18">
        <f t="shared" si="78"/>
        <v>1477.5</v>
      </c>
      <c r="Q587" s="11">
        <f t="shared" si="72"/>
        <v>1502.5</v>
      </c>
      <c r="R587" s="18">
        <f t="shared" si="73"/>
        <v>3822.5</v>
      </c>
      <c r="S587" s="109">
        <f t="shared" si="74"/>
        <v>23497.5</v>
      </c>
      <c r="T587" s="20" t="s">
        <v>45</v>
      </c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71"/>
      <c r="BB587" s="71"/>
      <c r="BC587" s="71"/>
      <c r="BD587" s="71"/>
      <c r="BE587" s="71"/>
      <c r="BF587" s="71"/>
      <c r="BG587" s="71"/>
      <c r="BH587" s="71"/>
      <c r="BI587" s="71"/>
      <c r="BJ587" s="71"/>
      <c r="BK587" s="71"/>
      <c r="BL587" s="71"/>
      <c r="BM587" s="71"/>
      <c r="BN587" s="71"/>
      <c r="BO587" s="71"/>
      <c r="BP587" s="71"/>
      <c r="BQ587" s="71"/>
      <c r="BR587" s="71"/>
      <c r="BS587" s="71"/>
      <c r="BT587" s="71"/>
      <c r="BU587" s="71"/>
      <c r="BV587" s="71"/>
      <c r="BW587" s="71"/>
      <c r="BX587" s="71"/>
      <c r="BY587" s="71"/>
      <c r="BZ587" s="71"/>
      <c r="CA587" s="71"/>
      <c r="CB587" s="71"/>
      <c r="CC587" s="71"/>
      <c r="CD587" s="71"/>
      <c r="CE587" s="71"/>
      <c r="CF587" s="71"/>
      <c r="CG587" s="71"/>
      <c r="CH587" s="71"/>
      <c r="CI587" s="71"/>
      <c r="CJ587" s="71"/>
      <c r="CK587" s="71"/>
      <c r="CL587" s="71"/>
      <c r="CM587" s="71"/>
      <c r="CN587" s="71"/>
      <c r="CO587" s="71"/>
      <c r="CP587" s="71"/>
      <c r="CQ587" s="71"/>
      <c r="CR587" s="71"/>
      <c r="CS587" s="71"/>
      <c r="CT587" s="71"/>
      <c r="CU587" s="71"/>
      <c r="CV587" s="71"/>
      <c r="CW587" s="71"/>
      <c r="CX587" s="71"/>
      <c r="CY587" s="71"/>
      <c r="CZ587" s="71"/>
      <c r="DA587" s="71"/>
      <c r="DB587" s="71"/>
      <c r="DC587" s="71"/>
      <c r="DD587" s="71"/>
      <c r="DE587" s="71"/>
      <c r="DF587" s="71"/>
      <c r="DG587" s="71"/>
      <c r="DH587" s="71"/>
      <c r="DI587" s="71"/>
      <c r="DJ587" s="71"/>
      <c r="DK587" s="71"/>
      <c r="DL587" s="71"/>
      <c r="DM587" s="71"/>
      <c r="DN587" s="71"/>
      <c r="DO587" s="71"/>
      <c r="DP587" s="71"/>
      <c r="DQ587" s="71"/>
      <c r="DR587" s="71"/>
      <c r="DS587" s="71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1"/>
      <c r="FB587" s="71"/>
      <c r="FC587" s="71"/>
      <c r="FD587" s="71"/>
      <c r="FE587" s="71"/>
      <c r="FF587" s="71"/>
      <c r="FG587" s="71"/>
      <c r="FH587" s="71"/>
      <c r="FI587" s="71"/>
      <c r="FJ587" s="71"/>
      <c r="FK587" s="71"/>
      <c r="FL587" s="71"/>
      <c r="FM587" s="71"/>
      <c r="FN587" s="71"/>
      <c r="FO587" s="71"/>
      <c r="FP587" s="71"/>
      <c r="FQ587" s="71"/>
      <c r="FR587" s="71"/>
      <c r="FS587" s="71"/>
      <c r="FT587" s="71"/>
      <c r="FU587" s="71"/>
      <c r="FV587" s="71"/>
      <c r="FW587" s="71"/>
      <c r="FX587" s="71"/>
      <c r="FY587" s="71"/>
      <c r="FZ587" s="71"/>
      <c r="GA587" s="71"/>
      <c r="GB587" s="71"/>
      <c r="GC587" s="71"/>
      <c r="GD587" s="71"/>
      <c r="GE587" s="71"/>
      <c r="GF587" s="71"/>
      <c r="GG587" s="71"/>
      <c r="GH587" s="71"/>
      <c r="GI587" s="71"/>
      <c r="GJ587" s="71"/>
      <c r="GK587" s="71"/>
      <c r="GL587" s="71"/>
      <c r="GM587" s="71"/>
      <c r="GN587" s="71"/>
      <c r="GO587" s="71"/>
      <c r="GP587" s="71"/>
      <c r="GQ587" s="71"/>
      <c r="GR587" s="71"/>
      <c r="GS587" s="71"/>
      <c r="GT587" s="71"/>
      <c r="GU587" s="71"/>
      <c r="GV587" s="71"/>
      <c r="GW587" s="71"/>
      <c r="GX587" s="71"/>
      <c r="GY587" s="71"/>
      <c r="GZ587" s="71"/>
      <c r="HA587" s="71"/>
      <c r="HB587" s="71"/>
      <c r="HC587" s="71"/>
      <c r="HD587" s="71"/>
      <c r="HE587" s="71"/>
      <c r="HF587" s="71"/>
      <c r="HG587" s="71"/>
      <c r="HH587" s="71"/>
      <c r="HI587" s="71"/>
      <c r="HJ587" s="71"/>
      <c r="HK587" s="71"/>
      <c r="HL587" s="71"/>
      <c r="HM587" s="71"/>
      <c r="HN587" s="71"/>
      <c r="HO587" s="71"/>
      <c r="HP587" s="71"/>
      <c r="HQ587" s="71"/>
      <c r="HR587" s="71"/>
      <c r="HS587" s="71"/>
      <c r="HT587" s="71"/>
      <c r="HU587" s="71"/>
      <c r="HV587" s="71"/>
      <c r="HW587" s="71"/>
      <c r="HX587" s="71"/>
      <c r="HY587" s="71"/>
      <c r="HZ587" s="71"/>
      <c r="IA587" s="71"/>
      <c r="IB587" s="71"/>
      <c r="IC587" s="71"/>
      <c r="ID587" s="71"/>
      <c r="IE587" s="71"/>
      <c r="IF587" s="71"/>
      <c r="IG587" s="71"/>
      <c r="IH587" s="71"/>
      <c r="II587" s="71"/>
      <c r="IJ587" s="71"/>
      <c r="IK587" s="71"/>
      <c r="IL587" s="71"/>
      <c r="IM587" s="71"/>
      <c r="IN587" s="71"/>
      <c r="IO587" s="71"/>
      <c r="IP587" s="71"/>
      <c r="IQ587" s="71"/>
      <c r="IR587" s="71"/>
      <c r="IS587" s="71"/>
      <c r="IT587" s="71"/>
      <c r="IU587" s="71"/>
      <c r="IV587" s="71"/>
      <c r="IW587" s="71"/>
      <c r="IX587" s="71"/>
      <c r="IY587" s="71"/>
      <c r="IZ587" s="71"/>
      <c r="JA587" s="71"/>
      <c r="JB587" s="71"/>
      <c r="JC587" s="71"/>
      <c r="JD587" s="71"/>
      <c r="JE587" s="71"/>
      <c r="JF587" s="71"/>
      <c r="JG587" s="71"/>
      <c r="JH587" s="71"/>
      <c r="JI587" s="71"/>
      <c r="JJ587" s="71"/>
      <c r="JK587" s="71"/>
      <c r="JL587" s="71"/>
      <c r="JM587" s="71"/>
    </row>
    <row r="588" spans="1:273" s="44" customFormat="1" ht="22.5" customHeight="1" x14ac:dyDescent="0.25">
      <c r="A588" s="26">
        <v>582</v>
      </c>
      <c r="B588" s="40" t="s">
        <v>501</v>
      </c>
      <c r="C588" s="26" t="s">
        <v>918</v>
      </c>
      <c r="D588" s="40" t="s">
        <v>670</v>
      </c>
      <c r="E588" s="40" t="s">
        <v>845</v>
      </c>
      <c r="F588" s="45" t="s">
        <v>926</v>
      </c>
      <c r="G588" s="11">
        <v>125000</v>
      </c>
      <c r="H588" s="42">
        <v>17985.990000000002</v>
      </c>
      <c r="I588" s="11">
        <v>25</v>
      </c>
      <c r="J588" s="43">
        <v>3587.5</v>
      </c>
      <c r="K588" s="29">
        <f t="shared" si="75"/>
        <v>8875</v>
      </c>
      <c r="L588" s="19">
        <f t="shared" si="76"/>
        <v>1375.0000000000002</v>
      </c>
      <c r="M588" s="35">
        <v>3800</v>
      </c>
      <c r="N588" s="11">
        <f t="shared" si="77"/>
        <v>8862.5</v>
      </c>
      <c r="O588" s="11"/>
      <c r="P588" s="11">
        <f t="shared" si="78"/>
        <v>7387.5</v>
      </c>
      <c r="Q588" s="11">
        <f t="shared" si="72"/>
        <v>25398.49</v>
      </c>
      <c r="R588" s="11">
        <f t="shared" si="73"/>
        <v>19112.5</v>
      </c>
      <c r="S588" s="107">
        <f t="shared" si="74"/>
        <v>99601.51</v>
      </c>
      <c r="T588" s="20" t="s">
        <v>45</v>
      </c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71"/>
      <c r="BB588" s="71"/>
      <c r="BC588" s="71"/>
      <c r="BD588" s="71"/>
      <c r="BE588" s="71"/>
      <c r="BF588" s="71"/>
      <c r="BG588" s="71"/>
      <c r="BH588" s="71"/>
      <c r="BI588" s="71"/>
      <c r="BJ588" s="71"/>
      <c r="BK588" s="71"/>
      <c r="BL588" s="71"/>
      <c r="BM588" s="71"/>
      <c r="BN588" s="71"/>
      <c r="BO588" s="71"/>
      <c r="BP588" s="71"/>
      <c r="BQ588" s="71"/>
      <c r="BR588" s="71"/>
      <c r="BS588" s="71"/>
      <c r="BT588" s="71"/>
      <c r="BU588" s="71"/>
      <c r="BV588" s="71"/>
      <c r="BW588" s="71"/>
      <c r="BX588" s="71"/>
      <c r="BY588" s="71"/>
      <c r="BZ588" s="71"/>
      <c r="CA588" s="71"/>
      <c r="CB588" s="71"/>
      <c r="CC588" s="71"/>
      <c r="CD588" s="71"/>
      <c r="CE588" s="71"/>
      <c r="CF588" s="71"/>
      <c r="CG588" s="71"/>
      <c r="CH588" s="71"/>
      <c r="CI588" s="71"/>
      <c r="CJ588" s="71"/>
      <c r="CK588" s="71"/>
      <c r="CL588" s="71"/>
      <c r="CM588" s="71"/>
      <c r="CN588" s="71"/>
      <c r="CO588" s="71"/>
      <c r="CP588" s="71"/>
      <c r="CQ588" s="71"/>
      <c r="CR588" s="71"/>
      <c r="CS588" s="71"/>
      <c r="CT588" s="71"/>
      <c r="CU588" s="71"/>
      <c r="CV588" s="71"/>
      <c r="CW588" s="71"/>
      <c r="CX588" s="71"/>
      <c r="CY588" s="71"/>
      <c r="CZ588" s="71"/>
      <c r="DA588" s="71"/>
      <c r="DB588" s="71"/>
      <c r="DC588" s="71"/>
      <c r="DD588" s="71"/>
      <c r="DE588" s="71"/>
      <c r="DF588" s="71"/>
      <c r="DG588" s="71"/>
      <c r="DH588" s="71"/>
      <c r="DI588" s="71"/>
      <c r="DJ588" s="71"/>
      <c r="DK588" s="71"/>
      <c r="DL588" s="71"/>
      <c r="DM588" s="71"/>
      <c r="DN588" s="71"/>
      <c r="DO588" s="71"/>
      <c r="DP588" s="71"/>
      <c r="DQ588" s="71"/>
      <c r="DR588" s="71"/>
      <c r="DS588" s="71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  <c r="FK588" s="71"/>
      <c r="FL588" s="71"/>
      <c r="FM588" s="71"/>
      <c r="FN588" s="71"/>
      <c r="FO588" s="71"/>
      <c r="FP588" s="71"/>
      <c r="FQ588" s="71"/>
      <c r="FR588" s="71"/>
      <c r="FS588" s="71"/>
      <c r="FT588" s="71"/>
      <c r="FU588" s="71"/>
      <c r="FV588" s="71"/>
      <c r="FW588" s="71"/>
      <c r="FX588" s="71"/>
      <c r="FY588" s="71"/>
      <c r="FZ588" s="71"/>
      <c r="GA588" s="71"/>
      <c r="GB588" s="71"/>
      <c r="GC588" s="71"/>
      <c r="GD588" s="71"/>
      <c r="GE588" s="71"/>
      <c r="GF588" s="71"/>
      <c r="GG588" s="71"/>
      <c r="GH588" s="71"/>
      <c r="GI588" s="71"/>
      <c r="GJ588" s="71"/>
      <c r="GK588" s="71"/>
      <c r="GL588" s="71"/>
      <c r="GM588" s="71"/>
      <c r="GN588" s="71"/>
      <c r="GO588" s="71"/>
      <c r="GP588" s="71"/>
      <c r="GQ588" s="71"/>
      <c r="GR588" s="71"/>
      <c r="GS588" s="71"/>
      <c r="GT588" s="71"/>
      <c r="GU588" s="71"/>
      <c r="GV588" s="71"/>
      <c r="GW588" s="71"/>
      <c r="GX588" s="71"/>
      <c r="GY588" s="71"/>
      <c r="GZ588" s="71"/>
      <c r="HA588" s="71"/>
      <c r="HB588" s="71"/>
      <c r="HC588" s="71"/>
      <c r="HD588" s="71"/>
      <c r="HE588" s="71"/>
      <c r="HF588" s="71"/>
      <c r="HG588" s="71"/>
      <c r="HH588" s="71"/>
      <c r="HI588" s="71"/>
      <c r="HJ588" s="71"/>
      <c r="HK588" s="71"/>
      <c r="HL588" s="71"/>
      <c r="HM588" s="71"/>
      <c r="HN588" s="71"/>
      <c r="HO588" s="71"/>
      <c r="HP588" s="71"/>
      <c r="HQ588" s="71"/>
      <c r="HR588" s="71"/>
      <c r="HS588" s="71"/>
      <c r="HT588" s="71"/>
      <c r="HU588" s="71"/>
      <c r="HV588" s="71"/>
      <c r="HW588" s="71"/>
      <c r="HX588" s="71"/>
      <c r="HY588" s="71"/>
      <c r="HZ588" s="71"/>
      <c r="IA588" s="71"/>
      <c r="IB588" s="71"/>
      <c r="IC588" s="71"/>
      <c r="ID588" s="71"/>
      <c r="IE588" s="71"/>
      <c r="IF588" s="71"/>
      <c r="IG588" s="71"/>
      <c r="IH588" s="71"/>
      <c r="II588" s="71"/>
      <c r="IJ588" s="71"/>
      <c r="IK588" s="71"/>
      <c r="IL588" s="71"/>
      <c r="IM588" s="71"/>
      <c r="IN588" s="71"/>
      <c r="IO588" s="71"/>
      <c r="IP588" s="71"/>
      <c r="IQ588" s="71"/>
      <c r="IR588" s="71"/>
      <c r="IS588" s="71"/>
      <c r="IT588" s="71"/>
      <c r="IU588" s="71"/>
      <c r="IV588" s="71"/>
      <c r="IW588" s="71"/>
      <c r="IX588" s="71"/>
      <c r="IY588" s="71"/>
      <c r="IZ588" s="71"/>
      <c r="JA588" s="71"/>
      <c r="JB588" s="71"/>
      <c r="JC588" s="71"/>
      <c r="JD588" s="71"/>
      <c r="JE588" s="71"/>
      <c r="JF588" s="71"/>
      <c r="JG588" s="71"/>
      <c r="JH588" s="71"/>
      <c r="JI588" s="71"/>
      <c r="JJ588" s="71"/>
      <c r="JK588" s="71"/>
      <c r="JL588" s="71"/>
      <c r="JM588" s="71"/>
    </row>
    <row r="589" spans="1:273" s="44" customFormat="1" ht="22.5" customHeight="1" x14ac:dyDescent="0.25">
      <c r="A589" s="26">
        <v>583</v>
      </c>
      <c r="B589" s="40" t="s">
        <v>675</v>
      </c>
      <c r="C589" s="26" t="s">
        <v>918</v>
      </c>
      <c r="D589" s="40" t="s">
        <v>670</v>
      </c>
      <c r="E589" s="40" t="s">
        <v>151</v>
      </c>
      <c r="F589" s="45" t="s">
        <v>926</v>
      </c>
      <c r="G589" s="18">
        <v>70000</v>
      </c>
      <c r="H589" s="60">
        <v>5368.48</v>
      </c>
      <c r="I589" s="11">
        <v>25</v>
      </c>
      <c r="J589" s="52">
        <v>2009</v>
      </c>
      <c r="K589" s="30">
        <f t="shared" si="75"/>
        <v>4970</v>
      </c>
      <c r="L589" s="19">
        <f t="shared" si="76"/>
        <v>770.00000000000011</v>
      </c>
      <c r="M589" s="36">
        <v>2128</v>
      </c>
      <c r="N589" s="18">
        <f t="shared" si="77"/>
        <v>4963</v>
      </c>
      <c r="O589" s="18"/>
      <c r="P589" s="18">
        <f t="shared" si="78"/>
        <v>4137</v>
      </c>
      <c r="Q589" s="11">
        <f t="shared" si="72"/>
        <v>9530.48</v>
      </c>
      <c r="R589" s="18">
        <f t="shared" si="73"/>
        <v>10703</v>
      </c>
      <c r="S589" s="109">
        <f t="shared" si="74"/>
        <v>60469.520000000004</v>
      </c>
      <c r="T589" s="20" t="s">
        <v>45</v>
      </c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71"/>
      <c r="BB589" s="71"/>
      <c r="BC589" s="71"/>
      <c r="BD589" s="71"/>
      <c r="BE589" s="71"/>
      <c r="BF589" s="71"/>
      <c r="BG589" s="71"/>
      <c r="BH589" s="71"/>
      <c r="BI589" s="71"/>
      <c r="BJ589" s="71"/>
      <c r="BK589" s="71"/>
      <c r="BL589" s="71"/>
      <c r="BM589" s="71"/>
      <c r="BN589" s="71"/>
      <c r="BO589" s="71"/>
      <c r="BP589" s="71"/>
      <c r="BQ589" s="71"/>
      <c r="BR589" s="71"/>
      <c r="BS589" s="71"/>
      <c r="BT589" s="71"/>
      <c r="BU589" s="71"/>
      <c r="BV589" s="71"/>
      <c r="BW589" s="71"/>
      <c r="BX589" s="71"/>
      <c r="BY589" s="71"/>
      <c r="BZ589" s="71"/>
      <c r="CA589" s="71"/>
      <c r="CB589" s="71"/>
      <c r="CC589" s="71"/>
      <c r="CD589" s="71"/>
      <c r="CE589" s="71"/>
      <c r="CF589" s="71"/>
      <c r="CG589" s="71"/>
      <c r="CH589" s="71"/>
      <c r="CI589" s="71"/>
      <c r="CJ589" s="71"/>
      <c r="CK589" s="71"/>
      <c r="CL589" s="71"/>
      <c r="CM589" s="71"/>
      <c r="CN589" s="71"/>
      <c r="CO589" s="71"/>
      <c r="CP589" s="71"/>
      <c r="CQ589" s="71"/>
      <c r="CR589" s="71"/>
      <c r="CS589" s="71"/>
      <c r="CT589" s="71"/>
      <c r="CU589" s="71"/>
      <c r="CV589" s="71"/>
      <c r="CW589" s="71"/>
      <c r="CX589" s="71"/>
      <c r="CY589" s="71"/>
      <c r="CZ589" s="71"/>
      <c r="DA589" s="71"/>
      <c r="DB589" s="71"/>
      <c r="DC589" s="71"/>
      <c r="DD589" s="71"/>
      <c r="DE589" s="71"/>
      <c r="DF589" s="71"/>
      <c r="DG589" s="71"/>
      <c r="DH589" s="71"/>
      <c r="DI589" s="71"/>
      <c r="DJ589" s="71"/>
      <c r="DK589" s="71"/>
      <c r="DL589" s="71"/>
      <c r="DM589" s="71"/>
      <c r="DN589" s="71"/>
      <c r="DO589" s="71"/>
      <c r="DP589" s="71"/>
      <c r="DQ589" s="71"/>
      <c r="DR589" s="71"/>
      <c r="DS589" s="71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1"/>
      <c r="FB589" s="71"/>
      <c r="FC589" s="71"/>
      <c r="FD589" s="71"/>
      <c r="FE589" s="71"/>
      <c r="FF589" s="71"/>
      <c r="FG589" s="71"/>
      <c r="FH589" s="71"/>
      <c r="FI589" s="71"/>
      <c r="FJ589" s="71"/>
      <c r="FK589" s="71"/>
      <c r="FL589" s="71"/>
      <c r="FM589" s="71"/>
      <c r="FN589" s="71"/>
      <c r="FO589" s="71"/>
      <c r="FP589" s="71"/>
      <c r="FQ589" s="71"/>
      <c r="FR589" s="71"/>
      <c r="FS589" s="71"/>
      <c r="FT589" s="71"/>
      <c r="FU589" s="71"/>
      <c r="FV589" s="71"/>
      <c r="FW589" s="71"/>
      <c r="FX589" s="71"/>
      <c r="FY589" s="71"/>
      <c r="FZ589" s="71"/>
      <c r="GA589" s="71"/>
      <c r="GB589" s="71"/>
      <c r="GC589" s="71"/>
      <c r="GD589" s="71"/>
      <c r="GE589" s="71"/>
      <c r="GF589" s="71"/>
      <c r="GG589" s="71"/>
      <c r="GH589" s="71"/>
      <c r="GI589" s="71"/>
      <c r="GJ589" s="71"/>
      <c r="GK589" s="71"/>
      <c r="GL589" s="71"/>
      <c r="GM589" s="71"/>
      <c r="GN589" s="71"/>
      <c r="GO589" s="71"/>
      <c r="GP589" s="71"/>
      <c r="GQ589" s="71"/>
      <c r="GR589" s="71"/>
      <c r="GS589" s="71"/>
      <c r="GT589" s="71"/>
      <c r="GU589" s="71"/>
      <c r="GV589" s="71"/>
      <c r="GW589" s="71"/>
      <c r="GX589" s="71"/>
      <c r="GY589" s="71"/>
      <c r="GZ589" s="71"/>
      <c r="HA589" s="71"/>
      <c r="HB589" s="71"/>
      <c r="HC589" s="71"/>
      <c r="HD589" s="71"/>
      <c r="HE589" s="71"/>
      <c r="HF589" s="71"/>
      <c r="HG589" s="71"/>
      <c r="HH589" s="71"/>
      <c r="HI589" s="71"/>
      <c r="HJ589" s="71"/>
      <c r="HK589" s="71"/>
      <c r="HL589" s="71"/>
      <c r="HM589" s="71"/>
      <c r="HN589" s="71"/>
      <c r="HO589" s="71"/>
      <c r="HP589" s="71"/>
      <c r="HQ589" s="71"/>
      <c r="HR589" s="71"/>
      <c r="HS589" s="71"/>
      <c r="HT589" s="71"/>
      <c r="HU589" s="71"/>
      <c r="HV589" s="71"/>
      <c r="HW589" s="71"/>
      <c r="HX589" s="71"/>
      <c r="HY589" s="71"/>
      <c r="HZ589" s="71"/>
      <c r="IA589" s="71"/>
      <c r="IB589" s="71"/>
      <c r="IC589" s="71"/>
      <c r="ID589" s="71"/>
      <c r="IE589" s="71"/>
      <c r="IF589" s="71"/>
      <c r="IG589" s="71"/>
      <c r="IH589" s="71"/>
      <c r="II589" s="71"/>
      <c r="IJ589" s="71"/>
      <c r="IK589" s="71"/>
      <c r="IL589" s="71"/>
      <c r="IM589" s="71"/>
      <c r="IN589" s="71"/>
      <c r="IO589" s="71"/>
      <c r="IP589" s="71"/>
      <c r="IQ589" s="71"/>
      <c r="IR589" s="71"/>
      <c r="IS589" s="71"/>
      <c r="IT589" s="71"/>
      <c r="IU589" s="71"/>
      <c r="IV589" s="71"/>
      <c r="IW589" s="71"/>
      <c r="IX589" s="71"/>
      <c r="IY589" s="71"/>
      <c r="IZ589" s="71"/>
      <c r="JA589" s="71"/>
      <c r="JB589" s="71"/>
      <c r="JC589" s="71"/>
      <c r="JD589" s="71"/>
      <c r="JE589" s="71"/>
      <c r="JF589" s="71"/>
      <c r="JG589" s="71"/>
      <c r="JH589" s="71"/>
      <c r="JI589" s="71"/>
      <c r="JJ589" s="71"/>
      <c r="JK589" s="71"/>
      <c r="JL589" s="71"/>
      <c r="JM589" s="71"/>
    </row>
    <row r="590" spans="1:273" s="44" customFormat="1" ht="22.5" customHeight="1" x14ac:dyDescent="0.25">
      <c r="A590" s="26">
        <v>584</v>
      </c>
      <c r="B590" s="40" t="s">
        <v>676</v>
      </c>
      <c r="C590" s="26" t="s">
        <v>917</v>
      </c>
      <c r="D590" s="40" t="s">
        <v>670</v>
      </c>
      <c r="E590" s="40" t="s">
        <v>151</v>
      </c>
      <c r="F590" s="45" t="s">
        <v>926</v>
      </c>
      <c r="G590" s="18">
        <v>70000</v>
      </c>
      <c r="H590" s="60">
        <v>5368.48</v>
      </c>
      <c r="I590" s="11">
        <v>25</v>
      </c>
      <c r="J590" s="52">
        <v>2009</v>
      </c>
      <c r="K590" s="30">
        <f t="shared" si="75"/>
        <v>4970</v>
      </c>
      <c r="L590" s="19">
        <f t="shared" si="76"/>
        <v>770.00000000000011</v>
      </c>
      <c r="M590" s="36">
        <v>2128</v>
      </c>
      <c r="N590" s="18">
        <f t="shared" si="77"/>
        <v>4963</v>
      </c>
      <c r="O590" s="18"/>
      <c r="P590" s="18">
        <f t="shared" si="78"/>
        <v>4137</v>
      </c>
      <c r="Q590" s="11">
        <f t="shared" si="72"/>
        <v>9530.48</v>
      </c>
      <c r="R590" s="18">
        <f t="shared" si="73"/>
        <v>10703</v>
      </c>
      <c r="S590" s="109">
        <f t="shared" si="74"/>
        <v>60469.520000000004</v>
      </c>
      <c r="T590" s="20" t="s">
        <v>45</v>
      </c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71"/>
      <c r="BB590" s="71"/>
      <c r="BC590" s="71"/>
      <c r="BD590" s="71"/>
      <c r="BE590" s="71"/>
      <c r="BF590" s="71"/>
      <c r="BG590" s="71"/>
      <c r="BH590" s="71"/>
      <c r="BI590" s="71"/>
      <c r="BJ590" s="71"/>
      <c r="BK590" s="71"/>
      <c r="BL590" s="71"/>
      <c r="BM590" s="71"/>
      <c r="BN590" s="71"/>
      <c r="BO590" s="71"/>
      <c r="BP590" s="71"/>
      <c r="BQ590" s="71"/>
      <c r="BR590" s="71"/>
      <c r="BS590" s="71"/>
      <c r="BT590" s="71"/>
      <c r="BU590" s="71"/>
      <c r="BV590" s="71"/>
      <c r="BW590" s="71"/>
      <c r="BX590" s="71"/>
      <c r="BY590" s="71"/>
      <c r="BZ590" s="71"/>
      <c r="CA590" s="71"/>
      <c r="CB590" s="71"/>
      <c r="CC590" s="71"/>
      <c r="CD590" s="71"/>
      <c r="CE590" s="71"/>
      <c r="CF590" s="71"/>
      <c r="CG590" s="71"/>
      <c r="CH590" s="71"/>
      <c r="CI590" s="71"/>
      <c r="CJ590" s="71"/>
      <c r="CK590" s="71"/>
      <c r="CL590" s="71"/>
      <c r="CM590" s="71"/>
      <c r="CN590" s="71"/>
      <c r="CO590" s="71"/>
      <c r="CP590" s="71"/>
      <c r="CQ590" s="71"/>
      <c r="CR590" s="71"/>
      <c r="CS590" s="71"/>
      <c r="CT590" s="71"/>
      <c r="CU590" s="71"/>
      <c r="CV590" s="71"/>
      <c r="CW590" s="71"/>
      <c r="CX590" s="71"/>
      <c r="CY590" s="71"/>
      <c r="CZ590" s="71"/>
      <c r="DA590" s="71"/>
      <c r="DB590" s="71"/>
      <c r="DC590" s="71"/>
      <c r="DD590" s="71"/>
      <c r="DE590" s="71"/>
      <c r="DF590" s="71"/>
      <c r="DG590" s="71"/>
      <c r="DH590" s="71"/>
      <c r="DI590" s="71"/>
      <c r="DJ590" s="71"/>
      <c r="DK590" s="71"/>
      <c r="DL590" s="71"/>
      <c r="DM590" s="71"/>
      <c r="DN590" s="71"/>
      <c r="DO590" s="71"/>
      <c r="DP590" s="71"/>
      <c r="DQ590" s="71"/>
      <c r="DR590" s="71"/>
      <c r="DS590" s="71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1"/>
      <c r="FB590" s="71"/>
      <c r="FC590" s="71"/>
      <c r="FD590" s="71"/>
      <c r="FE590" s="71"/>
      <c r="FF590" s="71"/>
      <c r="FG590" s="71"/>
      <c r="FH590" s="71"/>
      <c r="FI590" s="71"/>
      <c r="FJ590" s="71"/>
      <c r="FK590" s="71"/>
      <c r="FL590" s="71"/>
      <c r="FM590" s="71"/>
      <c r="FN590" s="71"/>
      <c r="FO590" s="71"/>
      <c r="FP590" s="71"/>
      <c r="FQ590" s="71"/>
      <c r="FR590" s="71"/>
      <c r="FS590" s="71"/>
      <c r="FT590" s="71"/>
      <c r="FU590" s="71"/>
      <c r="FV590" s="71"/>
      <c r="FW590" s="71"/>
      <c r="FX590" s="71"/>
      <c r="FY590" s="71"/>
      <c r="FZ590" s="71"/>
      <c r="GA590" s="71"/>
      <c r="GB590" s="71"/>
      <c r="GC590" s="71"/>
      <c r="GD590" s="71"/>
      <c r="GE590" s="71"/>
      <c r="GF590" s="71"/>
      <c r="GG590" s="71"/>
      <c r="GH590" s="71"/>
      <c r="GI590" s="71"/>
      <c r="GJ590" s="71"/>
      <c r="GK590" s="71"/>
      <c r="GL590" s="71"/>
      <c r="GM590" s="71"/>
      <c r="GN590" s="71"/>
      <c r="GO590" s="71"/>
      <c r="GP590" s="71"/>
      <c r="GQ590" s="71"/>
      <c r="GR590" s="71"/>
      <c r="GS590" s="71"/>
      <c r="GT590" s="71"/>
      <c r="GU590" s="71"/>
      <c r="GV590" s="71"/>
      <c r="GW590" s="71"/>
      <c r="GX590" s="71"/>
      <c r="GY590" s="71"/>
      <c r="GZ590" s="71"/>
      <c r="HA590" s="71"/>
      <c r="HB590" s="71"/>
      <c r="HC590" s="71"/>
      <c r="HD590" s="71"/>
      <c r="HE590" s="71"/>
      <c r="HF590" s="71"/>
      <c r="HG590" s="71"/>
      <c r="HH590" s="71"/>
      <c r="HI590" s="71"/>
      <c r="HJ590" s="71"/>
      <c r="HK590" s="71"/>
      <c r="HL590" s="71"/>
      <c r="HM590" s="71"/>
      <c r="HN590" s="71"/>
      <c r="HO590" s="71"/>
      <c r="HP590" s="71"/>
      <c r="HQ590" s="71"/>
      <c r="HR590" s="71"/>
      <c r="HS590" s="71"/>
      <c r="HT590" s="71"/>
      <c r="HU590" s="71"/>
      <c r="HV590" s="71"/>
      <c r="HW590" s="71"/>
      <c r="HX590" s="71"/>
      <c r="HY590" s="71"/>
      <c r="HZ590" s="71"/>
      <c r="IA590" s="71"/>
      <c r="IB590" s="71"/>
      <c r="IC590" s="71"/>
      <c r="ID590" s="71"/>
      <c r="IE590" s="71"/>
      <c r="IF590" s="71"/>
      <c r="IG590" s="71"/>
      <c r="IH590" s="71"/>
      <c r="II590" s="71"/>
      <c r="IJ590" s="71"/>
      <c r="IK590" s="71"/>
      <c r="IL590" s="71"/>
      <c r="IM590" s="71"/>
      <c r="IN590" s="71"/>
      <c r="IO590" s="71"/>
      <c r="IP590" s="71"/>
      <c r="IQ590" s="71"/>
      <c r="IR590" s="71"/>
      <c r="IS590" s="71"/>
      <c r="IT590" s="71"/>
      <c r="IU590" s="71"/>
      <c r="IV590" s="71"/>
      <c r="IW590" s="71"/>
      <c r="IX590" s="71"/>
      <c r="IY590" s="71"/>
      <c r="IZ590" s="71"/>
      <c r="JA590" s="71"/>
      <c r="JB590" s="71"/>
      <c r="JC590" s="71"/>
      <c r="JD590" s="71"/>
      <c r="JE590" s="71"/>
      <c r="JF590" s="71"/>
      <c r="JG590" s="71"/>
      <c r="JH590" s="71"/>
      <c r="JI590" s="71"/>
      <c r="JJ590" s="71"/>
      <c r="JK590" s="71"/>
      <c r="JL590" s="71"/>
      <c r="JM590" s="71"/>
    </row>
    <row r="591" spans="1:273" s="44" customFormat="1" ht="22.5" customHeight="1" x14ac:dyDescent="0.25">
      <c r="A591" s="26">
        <v>585</v>
      </c>
      <c r="B591" s="40" t="s">
        <v>673</v>
      </c>
      <c r="C591" s="26" t="s">
        <v>918</v>
      </c>
      <c r="D591" s="40" t="s">
        <v>670</v>
      </c>
      <c r="E591" s="40" t="s">
        <v>293</v>
      </c>
      <c r="F591" s="45" t="s">
        <v>925</v>
      </c>
      <c r="G591" s="18">
        <v>30000</v>
      </c>
      <c r="H591" s="57">
        <v>0</v>
      </c>
      <c r="I591" s="11">
        <v>25</v>
      </c>
      <c r="J591" s="52">
        <v>861</v>
      </c>
      <c r="K591" s="30">
        <f t="shared" si="75"/>
        <v>2130</v>
      </c>
      <c r="L591" s="19">
        <f t="shared" si="76"/>
        <v>330.00000000000006</v>
      </c>
      <c r="M591" s="36">
        <v>912</v>
      </c>
      <c r="N591" s="18">
        <f t="shared" si="77"/>
        <v>2127</v>
      </c>
      <c r="O591" s="18"/>
      <c r="P591" s="18">
        <f t="shared" si="78"/>
        <v>1773</v>
      </c>
      <c r="Q591" s="11">
        <f t="shared" si="72"/>
        <v>1798</v>
      </c>
      <c r="R591" s="18">
        <f t="shared" si="73"/>
        <v>4587</v>
      </c>
      <c r="S591" s="109">
        <f t="shared" si="74"/>
        <v>28202</v>
      </c>
      <c r="T591" s="20" t="s">
        <v>45</v>
      </c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71"/>
      <c r="BB591" s="71"/>
      <c r="BC591" s="71"/>
      <c r="BD591" s="71"/>
      <c r="BE591" s="71"/>
      <c r="BF591" s="71"/>
      <c r="BG591" s="71"/>
      <c r="BH591" s="71"/>
      <c r="BI591" s="71"/>
      <c r="BJ591" s="71"/>
      <c r="BK591" s="71"/>
      <c r="BL591" s="71"/>
      <c r="BM591" s="71"/>
      <c r="BN591" s="71"/>
      <c r="BO591" s="71"/>
      <c r="BP591" s="71"/>
      <c r="BQ591" s="71"/>
      <c r="BR591" s="71"/>
      <c r="BS591" s="71"/>
      <c r="BT591" s="71"/>
      <c r="BU591" s="71"/>
      <c r="BV591" s="71"/>
      <c r="BW591" s="71"/>
      <c r="BX591" s="71"/>
      <c r="BY591" s="71"/>
      <c r="BZ591" s="71"/>
      <c r="CA591" s="71"/>
      <c r="CB591" s="71"/>
      <c r="CC591" s="71"/>
      <c r="CD591" s="71"/>
      <c r="CE591" s="71"/>
      <c r="CF591" s="71"/>
      <c r="CG591" s="71"/>
      <c r="CH591" s="71"/>
      <c r="CI591" s="71"/>
      <c r="CJ591" s="71"/>
      <c r="CK591" s="71"/>
      <c r="CL591" s="71"/>
      <c r="CM591" s="71"/>
      <c r="CN591" s="71"/>
      <c r="CO591" s="71"/>
      <c r="CP591" s="71"/>
      <c r="CQ591" s="71"/>
      <c r="CR591" s="71"/>
      <c r="CS591" s="71"/>
      <c r="CT591" s="71"/>
      <c r="CU591" s="71"/>
      <c r="CV591" s="71"/>
      <c r="CW591" s="71"/>
      <c r="CX591" s="71"/>
      <c r="CY591" s="71"/>
      <c r="CZ591" s="71"/>
      <c r="DA591" s="71"/>
      <c r="DB591" s="71"/>
      <c r="DC591" s="71"/>
      <c r="DD591" s="71"/>
      <c r="DE591" s="71"/>
      <c r="DF591" s="71"/>
      <c r="DG591" s="71"/>
      <c r="DH591" s="71"/>
      <c r="DI591" s="71"/>
      <c r="DJ591" s="71"/>
      <c r="DK591" s="71"/>
      <c r="DL591" s="71"/>
      <c r="DM591" s="71"/>
      <c r="DN591" s="71"/>
      <c r="DO591" s="71"/>
      <c r="DP591" s="71"/>
      <c r="DQ591" s="71"/>
      <c r="DR591" s="71"/>
      <c r="DS591" s="71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1"/>
      <c r="FB591" s="71"/>
      <c r="FC591" s="71"/>
      <c r="FD591" s="71"/>
      <c r="FE591" s="71"/>
      <c r="FF591" s="71"/>
      <c r="FG591" s="71"/>
      <c r="FH591" s="71"/>
      <c r="FI591" s="71"/>
      <c r="FJ591" s="71"/>
      <c r="FK591" s="71"/>
      <c r="FL591" s="71"/>
      <c r="FM591" s="71"/>
      <c r="FN591" s="71"/>
      <c r="FO591" s="71"/>
      <c r="FP591" s="71"/>
      <c r="FQ591" s="71"/>
      <c r="FR591" s="71"/>
      <c r="FS591" s="71"/>
      <c r="FT591" s="71"/>
      <c r="FU591" s="71"/>
      <c r="FV591" s="71"/>
      <c r="FW591" s="71"/>
      <c r="FX591" s="71"/>
      <c r="FY591" s="71"/>
      <c r="FZ591" s="71"/>
      <c r="GA591" s="71"/>
      <c r="GB591" s="71"/>
      <c r="GC591" s="71"/>
      <c r="GD591" s="71"/>
      <c r="GE591" s="71"/>
      <c r="GF591" s="71"/>
      <c r="GG591" s="71"/>
      <c r="GH591" s="71"/>
      <c r="GI591" s="71"/>
      <c r="GJ591" s="71"/>
      <c r="GK591" s="71"/>
      <c r="GL591" s="71"/>
      <c r="GM591" s="71"/>
      <c r="GN591" s="71"/>
      <c r="GO591" s="71"/>
      <c r="GP591" s="71"/>
      <c r="GQ591" s="71"/>
      <c r="GR591" s="71"/>
      <c r="GS591" s="71"/>
      <c r="GT591" s="71"/>
      <c r="GU591" s="71"/>
      <c r="GV591" s="71"/>
      <c r="GW591" s="71"/>
      <c r="GX591" s="71"/>
      <c r="GY591" s="71"/>
      <c r="GZ591" s="71"/>
      <c r="HA591" s="71"/>
      <c r="HB591" s="71"/>
      <c r="HC591" s="71"/>
      <c r="HD591" s="71"/>
      <c r="HE591" s="71"/>
      <c r="HF591" s="71"/>
      <c r="HG591" s="71"/>
      <c r="HH591" s="71"/>
      <c r="HI591" s="71"/>
      <c r="HJ591" s="71"/>
      <c r="HK591" s="71"/>
      <c r="HL591" s="71"/>
      <c r="HM591" s="71"/>
      <c r="HN591" s="71"/>
      <c r="HO591" s="71"/>
      <c r="HP591" s="71"/>
      <c r="HQ591" s="71"/>
      <c r="HR591" s="71"/>
      <c r="HS591" s="71"/>
      <c r="HT591" s="71"/>
      <c r="HU591" s="71"/>
      <c r="HV591" s="71"/>
      <c r="HW591" s="71"/>
      <c r="HX591" s="71"/>
      <c r="HY591" s="71"/>
      <c r="HZ591" s="71"/>
      <c r="IA591" s="71"/>
      <c r="IB591" s="71"/>
      <c r="IC591" s="71"/>
      <c r="ID591" s="71"/>
      <c r="IE591" s="71"/>
      <c r="IF591" s="71"/>
      <c r="IG591" s="71"/>
      <c r="IH591" s="71"/>
      <c r="II591" s="71"/>
      <c r="IJ591" s="71"/>
      <c r="IK591" s="71"/>
      <c r="IL591" s="71"/>
      <c r="IM591" s="71"/>
      <c r="IN591" s="71"/>
      <c r="IO591" s="71"/>
      <c r="IP591" s="71"/>
      <c r="IQ591" s="71"/>
      <c r="IR591" s="71"/>
      <c r="IS591" s="71"/>
      <c r="IT591" s="71"/>
      <c r="IU591" s="71"/>
      <c r="IV591" s="71"/>
      <c r="IW591" s="71"/>
      <c r="IX591" s="71"/>
      <c r="IY591" s="71"/>
      <c r="IZ591" s="71"/>
      <c r="JA591" s="71"/>
      <c r="JB591" s="71"/>
      <c r="JC591" s="71"/>
      <c r="JD591" s="71"/>
      <c r="JE591" s="71"/>
      <c r="JF591" s="71"/>
      <c r="JG591" s="71"/>
      <c r="JH591" s="71"/>
      <c r="JI591" s="71"/>
      <c r="JJ591" s="71"/>
      <c r="JK591" s="71"/>
      <c r="JL591" s="71"/>
      <c r="JM591" s="71"/>
    </row>
    <row r="592" spans="1:273" s="44" customFormat="1" ht="22.5" customHeight="1" x14ac:dyDescent="0.25">
      <c r="A592" s="26">
        <v>586</v>
      </c>
      <c r="B592" s="40" t="s">
        <v>672</v>
      </c>
      <c r="C592" s="26" t="s">
        <v>917</v>
      </c>
      <c r="D592" s="40" t="s">
        <v>670</v>
      </c>
      <c r="E592" s="40" t="s">
        <v>108</v>
      </c>
      <c r="F592" s="45" t="s">
        <v>926</v>
      </c>
      <c r="G592" s="18">
        <v>25000</v>
      </c>
      <c r="H592" s="57">
        <v>0</v>
      </c>
      <c r="I592" s="11">
        <v>25</v>
      </c>
      <c r="J592" s="52">
        <v>717.5</v>
      </c>
      <c r="K592" s="30">
        <f t="shared" si="75"/>
        <v>1774.9999999999998</v>
      </c>
      <c r="L592" s="19">
        <f t="shared" si="76"/>
        <v>275</v>
      </c>
      <c r="M592" s="36">
        <v>760</v>
      </c>
      <c r="N592" s="18">
        <f t="shared" si="77"/>
        <v>1772.5000000000002</v>
      </c>
      <c r="O592" s="18"/>
      <c r="P592" s="18">
        <f t="shared" si="78"/>
        <v>1477.5</v>
      </c>
      <c r="Q592" s="11">
        <f t="shared" si="72"/>
        <v>1502.5</v>
      </c>
      <c r="R592" s="18">
        <f t="shared" si="73"/>
        <v>3822.5</v>
      </c>
      <c r="S592" s="109">
        <f t="shared" si="74"/>
        <v>23497.5</v>
      </c>
      <c r="T592" s="20" t="s">
        <v>45</v>
      </c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71"/>
      <c r="BB592" s="71"/>
      <c r="BC592" s="71"/>
      <c r="BD592" s="71"/>
      <c r="BE592" s="71"/>
      <c r="BF592" s="71"/>
      <c r="BG592" s="71"/>
      <c r="BH592" s="71"/>
      <c r="BI592" s="71"/>
      <c r="BJ592" s="71"/>
      <c r="BK592" s="71"/>
      <c r="BL592" s="71"/>
      <c r="BM592" s="71"/>
      <c r="BN592" s="71"/>
      <c r="BO592" s="71"/>
      <c r="BP592" s="71"/>
      <c r="BQ592" s="71"/>
      <c r="BR592" s="71"/>
      <c r="BS592" s="71"/>
      <c r="BT592" s="71"/>
      <c r="BU592" s="71"/>
      <c r="BV592" s="71"/>
      <c r="BW592" s="71"/>
      <c r="BX592" s="71"/>
      <c r="BY592" s="71"/>
      <c r="BZ592" s="71"/>
      <c r="CA592" s="71"/>
      <c r="CB592" s="71"/>
      <c r="CC592" s="71"/>
      <c r="CD592" s="71"/>
      <c r="CE592" s="71"/>
      <c r="CF592" s="71"/>
      <c r="CG592" s="71"/>
      <c r="CH592" s="71"/>
      <c r="CI592" s="71"/>
      <c r="CJ592" s="71"/>
      <c r="CK592" s="71"/>
      <c r="CL592" s="71"/>
      <c r="CM592" s="71"/>
      <c r="CN592" s="71"/>
      <c r="CO592" s="71"/>
      <c r="CP592" s="71"/>
      <c r="CQ592" s="71"/>
      <c r="CR592" s="71"/>
      <c r="CS592" s="71"/>
      <c r="CT592" s="71"/>
      <c r="CU592" s="71"/>
      <c r="CV592" s="71"/>
      <c r="CW592" s="71"/>
      <c r="CX592" s="71"/>
      <c r="CY592" s="71"/>
      <c r="CZ592" s="71"/>
      <c r="DA592" s="71"/>
      <c r="DB592" s="71"/>
      <c r="DC592" s="71"/>
      <c r="DD592" s="71"/>
      <c r="DE592" s="71"/>
      <c r="DF592" s="71"/>
      <c r="DG592" s="71"/>
      <c r="DH592" s="71"/>
      <c r="DI592" s="71"/>
      <c r="DJ592" s="71"/>
      <c r="DK592" s="71"/>
      <c r="DL592" s="71"/>
      <c r="DM592" s="71"/>
      <c r="DN592" s="71"/>
      <c r="DO592" s="71"/>
      <c r="DP592" s="71"/>
      <c r="DQ592" s="71"/>
      <c r="DR592" s="71"/>
      <c r="DS592" s="71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1"/>
      <c r="FB592" s="71"/>
      <c r="FC592" s="71"/>
      <c r="FD592" s="71"/>
      <c r="FE592" s="71"/>
      <c r="FF592" s="71"/>
      <c r="FG592" s="71"/>
      <c r="FH592" s="71"/>
      <c r="FI592" s="71"/>
      <c r="FJ592" s="71"/>
      <c r="FK592" s="71"/>
      <c r="FL592" s="71"/>
      <c r="FM592" s="71"/>
      <c r="FN592" s="71"/>
      <c r="FO592" s="71"/>
      <c r="FP592" s="71"/>
      <c r="FQ592" s="71"/>
      <c r="FR592" s="71"/>
      <c r="FS592" s="71"/>
      <c r="FT592" s="71"/>
      <c r="FU592" s="71"/>
      <c r="FV592" s="71"/>
      <c r="FW592" s="71"/>
      <c r="FX592" s="71"/>
      <c r="FY592" s="71"/>
      <c r="FZ592" s="71"/>
      <c r="GA592" s="71"/>
      <c r="GB592" s="71"/>
      <c r="GC592" s="71"/>
      <c r="GD592" s="71"/>
      <c r="GE592" s="71"/>
      <c r="GF592" s="71"/>
      <c r="GG592" s="71"/>
      <c r="GH592" s="71"/>
      <c r="GI592" s="71"/>
      <c r="GJ592" s="71"/>
      <c r="GK592" s="71"/>
      <c r="GL592" s="71"/>
      <c r="GM592" s="71"/>
      <c r="GN592" s="71"/>
      <c r="GO592" s="71"/>
      <c r="GP592" s="71"/>
      <c r="GQ592" s="71"/>
      <c r="GR592" s="71"/>
      <c r="GS592" s="71"/>
      <c r="GT592" s="71"/>
      <c r="GU592" s="71"/>
      <c r="GV592" s="71"/>
      <c r="GW592" s="71"/>
      <c r="GX592" s="71"/>
      <c r="GY592" s="71"/>
      <c r="GZ592" s="71"/>
      <c r="HA592" s="71"/>
      <c r="HB592" s="71"/>
      <c r="HC592" s="71"/>
      <c r="HD592" s="71"/>
      <c r="HE592" s="71"/>
      <c r="HF592" s="71"/>
      <c r="HG592" s="71"/>
      <c r="HH592" s="71"/>
      <c r="HI592" s="71"/>
      <c r="HJ592" s="71"/>
      <c r="HK592" s="71"/>
      <c r="HL592" s="71"/>
      <c r="HM592" s="71"/>
      <c r="HN592" s="71"/>
      <c r="HO592" s="71"/>
      <c r="HP592" s="71"/>
      <c r="HQ592" s="71"/>
      <c r="HR592" s="71"/>
      <c r="HS592" s="71"/>
      <c r="HT592" s="71"/>
      <c r="HU592" s="71"/>
      <c r="HV592" s="71"/>
      <c r="HW592" s="71"/>
      <c r="HX592" s="71"/>
      <c r="HY592" s="71"/>
      <c r="HZ592" s="71"/>
      <c r="IA592" s="71"/>
      <c r="IB592" s="71"/>
      <c r="IC592" s="71"/>
      <c r="ID592" s="71"/>
      <c r="IE592" s="71"/>
      <c r="IF592" s="71"/>
      <c r="IG592" s="71"/>
      <c r="IH592" s="71"/>
      <c r="II592" s="71"/>
      <c r="IJ592" s="71"/>
      <c r="IK592" s="71"/>
      <c r="IL592" s="71"/>
      <c r="IM592" s="71"/>
      <c r="IN592" s="71"/>
      <c r="IO592" s="71"/>
      <c r="IP592" s="71"/>
      <c r="IQ592" s="71"/>
      <c r="IR592" s="71"/>
      <c r="IS592" s="71"/>
      <c r="IT592" s="71"/>
      <c r="IU592" s="71"/>
      <c r="IV592" s="71"/>
      <c r="IW592" s="71"/>
      <c r="IX592" s="71"/>
      <c r="IY592" s="71"/>
      <c r="IZ592" s="71"/>
      <c r="JA592" s="71"/>
      <c r="JB592" s="71"/>
      <c r="JC592" s="71"/>
      <c r="JD592" s="71"/>
      <c r="JE592" s="71"/>
      <c r="JF592" s="71"/>
      <c r="JG592" s="71"/>
      <c r="JH592" s="71"/>
      <c r="JI592" s="71"/>
      <c r="JJ592" s="71"/>
      <c r="JK592" s="71"/>
      <c r="JL592" s="71"/>
      <c r="JM592" s="71"/>
    </row>
    <row r="593" spans="1:273" s="44" customFormat="1" ht="22.5" customHeight="1" x14ac:dyDescent="0.25">
      <c r="A593" s="26">
        <v>587</v>
      </c>
      <c r="B593" s="40" t="s">
        <v>1130</v>
      </c>
      <c r="C593" s="26" t="s">
        <v>917</v>
      </c>
      <c r="D593" s="40" t="s">
        <v>670</v>
      </c>
      <c r="E593" s="40" t="s">
        <v>70</v>
      </c>
      <c r="F593" s="45" t="s">
        <v>921</v>
      </c>
      <c r="G593" s="18">
        <v>30000</v>
      </c>
      <c r="H593" s="57">
        <v>0</v>
      </c>
      <c r="I593" s="11">
        <v>25</v>
      </c>
      <c r="J593" s="52">
        <v>861</v>
      </c>
      <c r="K593" s="30">
        <f t="shared" si="75"/>
        <v>2130</v>
      </c>
      <c r="L593" s="19">
        <f t="shared" si="76"/>
        <v>330.00000000000006</v>
      </c>
      <c r="M593" s="36">
        <v>912</v>
      </c>
      <c r="N593" s="18">
        <f t="shared" si="77"/>
        <v>2127</v>
      </c>
      <c r="O593" s="18"/>
      <c r="P593" s="18">
        <f t="shared" si="78"/>
        <v>1773</v>
      </c>
      <c r="Q593" s="11">
        <f t="shared" si="72"/>
        <v>1798</v>
      </c>
      <c r="R593" s="18">
        <f t="shared" si="73"/>
        <v>4587</v>
      </c>
      <c r="S593" s="109">
        <f t="shared" si="74"/>
        <v>28202</v>
      </c>
      <c r="T593" s="20" t="s">
        <v>45</v>
      </c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71"/>
      <c r="BB593" s="71"/>
      <c r="BC593" s="71"/>
      <c r="BD593" s="71"/>
      <c r="BE593" s="71"/>
      <c r="BF593" s="71"/>
      <c r="BG593" s="71"/>
      <c r="BH593" s="71"/>
      <c r="BI593" s="71"/>
      <c r="BJ593" s="71"/>
      <c r="BK593" s="71"/>
      <c r="BL593" s="71"/>
      <c r="BM593" s="71"/>
      <c r="BN593" s="71"/>
      <c r="BO593" s="71"/>
      <c r="BP593" s="71"/>
      <c r="BQ593" s="71"/>
      <c r="BR593" s="71"/>
      <c r="BS593" s="71"/>
      <c r="BT593" s="71"/>
      <c r="BU593" s="71"/>
      <c r="BV593" s="71"/>
      <c r="BW593" s="71"/>
      <c r="BX593" s="71"/>
      <c r="BY593" s="71"/>
      <c r="BZ593" s="71"/>
      <c r="CA593" s="71"/>
      <c r="CB593" s="71"/>
      <c r="CC593" s="71"/>
      <c r="CD593" s="71"/>
      <c r="CE593" s="71"/>
      <c r="CF593" s="71"/>
      <c r="CG593" s="71"/>
      <c r="CH593" s="71"/>
      <c r="CI593" s="71"/>
      <c r="CJ593" s="71"/>
      <c r="CK593" s="71"/>
      <c r="CL593" s="71"/>
      <c r="CM593" s="71"/>
      <c r="CN593" s="71"/>
      <c r="CO593" s="71"/>
      <c r="CP593" s="71"/>
      <c r="CQ593" s="71"/>
      <c r="CR593" s="71"/>
      <c r="CS593" s="71"/>
      <c r="CT593" s="71"/>
      <c r="CU593" s="71"/>
      <c r="CV593" s="71"/>
      <c r="CW593" s="71"/>
      <c r="CX593" s="71"/>
      <c r="CY593" s="71"/>
      <c r="CZ593" s="71"/>
      <c r="DA593" s="71"/>
      <c r="DB593" s="71"/>
      <c r="DC593" s="71"/>
      <c r="DD593" s="71"/>
      <c r="DE593" s="71"/>
      <c r="DF593" s="71"/>
      <c r="DG593" s="71"/>
      <c r="DH593" s="71"/>
      <c r="DI593" s="71"/>
      <c r="DJ593" s="71"/>
      <c r="DK593" s="71"/>
      <c r="DL593" s="71"/>
      <c r="DM593" s="71"/>
      <c r="DN593" s="71"/>
      <c r="DO593" s="71"/>
      <c r="DP593" s="71"/>
      <c r="DQ593" s="71"/>
      <c r="DR593" s="71"/>
      <c r="DS593" s="71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1"/>
      <c r="FB593" s="71"/>
      <c r="FC593" s="71"/>
      <c r="FD593" s="71"/>
      <c r="FE593" s="71"/>
      <c r="FF593" s="71"/>
      <c r="FG593" s="71"/>
      <c r="FH593" s="71"/>
      <c r="FI593" s="71"/>
      <c r="FJ593" s="71"/>
      <c r="FK593" s="71"/>
      <c r="FL593" s="71"/>
      <c r="FM593" s="71"/>
      <c r="FN593" s="71"/>
      <c r="FO593" s="71"/>
      <c r="FP593" s="71"/>
      <c r="FQ593" s="71"/>
      <c r="FR593" s="71"/>
      <c r="FS593" s="71"/>
      <c r="FT593" s="71"/>
      <c r="FU593" s="71"/>
      <c r="FV593" s="71"/>
      <c r="FW593" s="71"/>
      <c r="FX593" s="71"/>
      <c r="FY593" s="71"/>
      <c r="FZ593" s="71"/>
      <c r="GA593" s="71"/>
      <c r="GB593" s="71"/>
      <c r="GC593" s="71"/>
      <c r="GD593" s="71"/>
      <c r="GE593" s="71"/>
      <c r="GF593" s="71"/>
      <c r="GG593" s="71"/>
      <c r="GH593" s="71"/>
      <c r="GI593" s="71"/>
      <c r="GJ593" s="71"/>
      <c r="GK593" s="71"/>
      <c r="GL593" s="71"/>
      <c r="GM593" s="71"/>
      <c r="GN593" s="71"/>
      <c r="GO593" s="71"/>
      <c r="GP593" s="71"/>
      <c r="GQ593" s="71"/>
      <c r="GR593" s="71"/>
      <c r="GS593" s="71"/>
      <c r="GT593" s="71"/>
      <c r="GU593" s="71"/>
      <c r="GV593" s="71"/>
      <c r="GW593" s="71"/>
      <c r="GX593" s="71"/>
      <c r="GY593" s="71"/>
      <c r="GZ593" s="71"/>
      <c r="HA593" s="71"/>
      <c r="HB593" s="71"/>
      <c r="HC593" s="71"/>
      <c r="HD593" s="71"/>
      <c r="HE593" s="71"/>
      <c r="HF593" s="71"/>
      <c r="HG593" s="71"/>
      <c r="HH593" s="71"/>
      <c r="HI593" s="71"/>
      <c r="HJ593" s="71"/>
      <c r="HK593" s="71"/>
      <c r="HL593" s="71"/>
      <c r="HM593" s="71"/>
      <c r="HN593" s="71"/>
      <c r="HO593" s="71"/>
      <c r="HP593" s="71"/>
      <c r="HQ593" s="71"/>
      <c r="HR593" s="71"/>
      <c r="HS593" s="71"/>
      <c r="HT593" s="71"/>
      <c r="HU593" s="71"/>
      <c r="HV593" s="71"/>
      <c r="HW593" s="71"/>
      <c r="HX593" s="71"/>
      <c r="HY593" s="71"/>
      <c r="HZ593" s="71"/>
      <c r="IA593" s="71"/>
      <c r="IB593" s="71"/>
      <c r="IC593" s="71"/>
      <c r="ID593" s="71"/>
      <c r="IE593" s="71"/>
      <c r="IF593" s="71"/>
      <c r="IG593" s="71"/>
      <c r="IH593" s="71"/>
      <c r="II593" s="71"/>
      <c r="IJ593" s="71"/>
      <c r="IK593" s="71"/>
      <c r="IL593" s="71"/>
      <c r="IM593" s="71"/>
      <c r="IN593" s="71"/>
      <c r="IO593" s="71"/>
      <c r="IP593" s="71"/>
      <c r="IQ593" s="71"/>
      <c r="IR593" s="71"/>
      <c r="IS593" s="71"/>
      <c r="IT593" s="71"/>
      <c r="IU593" s="71"/>
      <c r="IV593" s="71"/>
      <c r="IW593" s="71"/>
      <c r="IX593" s="71"/>
      <c r="IY593" s="71"/>
      <c r="IZ593" s="71"/>
      <c r="JA593" s="71"/>
      <c r="JB593" s="71"/>
      <c r="JC593" s="71"/>
      <c r="JD593" s="71"/>
      <c r="JE593" s="71"/>
      <c r="JF593" s="71"/>
      <c r="JG593" s="71"/>
      <c r="JH593" s="71"/>
      <c r="JI593" s="71"/>
      <c r="JJ593" s="71"/>
      <c r="JK593" s="71"/>
      <c r="JL593" s="71"/>
      <c r="JM593" s="71"/>
    </row>
    <row r="594" spans="1:273" s="44" customFormat="1" ht="22.5" customHeight="1" x14ac:dyDescent="0.25">
      <c r="A594" s="26">
        <v>588</v>
      </c>
      <c r="B594" s="40" t="s">
        <v>1141</v>
      </c>
      <c r="C594" s="26" t="s">
        <v>918</v>
      </c>
      <c r="D594" s="40" t="s">
        <v>670</v>
      </c>
      <c r="E594" s="40" t="s">
        <v>66</v>
      </c>
      <c r="F594" s="45" t="s">
        <v>921</v>
      </c>
      <c r="G594" s="18">
        <v>18000</v>
      </c>
      <c r="H594" s="46">
        <v>0</v>
      </c>
      <c r="I594" s="11">
        <v>25</v>
      </c>
      <c r="J594" s="52">
        <v>516.6</v>
      </c>
      <c r="K594" s="30">
        <f t="shared" si="75"/>
        <v>1277.9999999999998</v>
      </c>
      <c r="L594" s="19">
        <f t="shared" si="76"/>
        <v>198.00000000000003</v>
      </c>
      <c r="M594" s="36">
        <v>547.20000000000005</v>
      </c>
      <c r="N594" s="18">
        <f t="shared" si="77"/>
        <v>1276.2</v>
      </c>
      <c r="O594" s="18"/>
      <c r="P594" s="18">
        <f t="shared" si="78"/>
        <v>1063.8000000000002</v>
      </c>
      <c r="Q594" s="11">
        <f t="shared" si="72"/>
        <v>1088.8000000000002</v>
      </c>
      <c r="R594" s="18">
        <f t="shared" si="73"/>
        <v>2752.2</v>
      </c>
      <c r="S594" s="109">
        <f t="shared" si="74"/>
        <v>16911.2</v>
      </c>
      <c r="T594" s="20" t="s">
        <v>45</v>
      </c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71"/>
      <c r="BB594" s="71"/>
      <c r="BC594" s="71"/>
      <c r="BD594" s="71"/>
      <c r="BE594" s="71"/>
      <c r="BF594" s="71"/>
      <c r="BG594" s="71"/>
      <c r="BH594" s="71"/>
      <c r="BI594" s="71"/>
      <c r="BJ594" s="71"/>
      <c r="BK594" s="71"/>
      <c r="BL594" s="71"/>
      <c r="BM594" s="71"/>
      <c r="BN594" s="71"/>
      <c r="BO594" s="71"/>
      <c r="BP594" s="71"/>
      <c r="BQ594" s="71"/>
      <c r="BR594" s="71"/>
      <c r="BS594" s="71"/>
      <c r="BT594" s="71"/>
      <c r="BU594" s="71"/>
      <c r="BV594" s="71"/>
      <c r="BW594" s="71"/>
      <c r="BX594" s="71"/>
      <c r="BY594" s="71"/>
      <c r="BZ594" s="71"/>
      <c r="CA594" s="71"/>
      <c r="CB594" s="71"/>
      <c r="CC594" s="71"/>
      <c r="CD594" s="71"/>
      <c r="CE594" s="71"/>
      <c r="CF594" s="71"/>
      <c r="CG594" s="71"/>
      <c r="CH594" s="71"/>
      <c r="CI594" s="71"/>
      <c r="CJ594" s="71"/>
      <c r="CK594" s="71"/>
      <c r="CL594" s="71"/>
      <c r="CM594" s="71"/>
      <c r="CN594" s="71"/>
      <c r="CO594" s="71"/>
      <c r="CP594" s="71"/>
      <c r="CQ594" s="71"/>
      <c r="CR594" s="71"/>
      <c r="CS594" s="71"/>
      <c r="CT594" s="71"/>
      <c r="CU594" s="71"/>
      <c r="CV594" s="71"/>
      <c r="CW594" s="71"/>
      <c r="CX594" s="71"/>
      <c r="CY594" s="71"/>
      <c r="CZ594" s="71"/>
      <c r="DA594" s="71"/>
      <c r="DB594" s="71"/>
      <c r="DC594" s="71"/>
      <c r="DD594" s="71"/>
      <c r="DE594" s="71"/>
      <c r="DF594" s="71"/>
      <c r="DG594" s="71"/>
      <c r="DH594" s="71"/>
      <c r="DI594" s="71"/>
      <c r="DJ594" s="71"/>
      <c r="DK594" s="71"/>
      <c r="DL594" s="71"/>
      <c r="DM594" s="71"/>
      <c r="DN594" s="71"/>
      <c r="DO594" s="71"/>
      <c r="DP594" s="71"/>
      <c r="DQ594" s="71"/>
      <c r="DR594" s="71"/>
      <c r="DS594" s="71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1"/>
      <c r="FB594" s="71"/>
      <c r="FC594" s="71"/>
      <c r="FD594" s="71"/>
      <c r="FE594" s="71"/>
      <c r="FF594" s="71"/>
      <c r="FG594" s="71"/>
      <c r="FH594" s="71"/>
      <c r="FI594" s="71"/>
      <c r="FJ594" s="71"/>
      <c r="FK594" s="71"/>
      <c r="FL594" s="71"/>
      <c r="FM594" s="71"/>
      <c r="FN594" s="71"/>
      <c r="FO594" s="71"/>
      <c r="FP594" s="71"/>
      <c r="FQ594" s="71"/>
      <c r="FR594" s="71"/>
      <c r="FS594" s="71"/>
      <c r="FT594" s="71"/>
      <c r="FU594" s="71"/>
      <c r="FV594" s="71"/>
      <c r="FW594" s="71"/>
      <c r="FX594" s="71"/>
      <c r="FY594" s="71"/>
      <c r="FZ594" s="71"/>
      <c r="GA594" s="71"/>
      <c r="GB594" s="71"/>
      <c r="GC594" s="71"/>
      <c r="GD594" s="71"/>
      <c r="GE594" s="71"/>
      <c r="GF594" s="71"/>
      <c r="GG594" s="71"/>
      <c r="GH594" s="71"/>
      <c r="GI594" s="71"/>
      <c r="GJ594" s="71"/>
      <c r="GK594" s="71"/>
      <c r="GL594" s="71"/>
      <c r="GM594" s="71"/>
      <c r="GN594" s="71"/>
      <c r="GO594" s="71"/>
      <c r="GP594" s="71"/>
      <c r="GQ594" s="71"/>
      <c r="GR594" s="71"/>
      <c r="GS594" s="71"/>
      <c r="GT594" s="71"/>
      <c r="GU594" s="71"/>
      <c r="GV594" s="71"/>
      <c r="GW594" s="71"/>
      <c r="GX594" s="71"/>
      <c r="GY594" s="71"/>
      <c r="GZ594" s="71"/>
      <c r="HA594" s="71"/>
      <c r="HB594" s="71"/>
      <c r="HC594" s="71"/>
      <c r="HD594" s="71"/>
      <c r="HE594" s="71"/>
      <c r="HF594" s="71"/>
      <c r="HG594" s="71"/>
      <c r="HH594" s="71"/>
      <c r="HI594" s="71"/>
      <c r="HJ594" s="71"/>
      <c r="HK594" s="71"/>
      <c r="HL594" s="71"/>
      <c r="HM594" s="71"/>
      <c r="HN594" s="71"/>
      <c r="HO594" s="71"/>
      <c r="HP594" s="71"/>
      <c r="HQ594" s="71"/>
      <c r="HR594" s="71"/>
      <c r="HS594" s="71"/>
      <c r="HT594" s="71"/>
      <c r="HU594" s="71"/>
      <c r="HV594" s="71"/>
      <c r="HW594" s="71"/>
      <c r="HX594" s="71"/>
      <c r="HY594" s="71"/>
      <c r="HZ594" s="71"/>
      <c r="IA594" s="71"/>
      <c r="IB594" s="71"/>
      <c r="IC594" s="71"/>
      <c r="ID594" s="71"/>
      <c r="IE594" s="71"/>
      <c r="IF594" s="71"/>
      <c r="IG594" s="71"/>
      <c r="IH594" s="71"/>
      <c r="II594" s="71"/>
      <c r="IJ594" s="71"/>
      <c r="IK594" s="71"/>
      <c r="IL594" s="71"/>
      <c r="IM594" s="71"/>
      <c r="IN594" s="71"/>
      <c r="IO594" s="71"/>
      <c r="IP594" s="71"/>
      <c r="IQ594" s="71"/>
      <c r="IR594" s="71"/>
      <c r="IS594" s="71"/>
      <c r="IT594" s="71"/>
      <c r="IU594" s="71"/>
      <c r="IV594" s="71"/>
      <c r="IW594" s="71"/>
      <c r="IX594" s="71"/>
      <c r="IY594" s="71"/>
      <c r="IZ594" s="71"/>
      <c r="JA594" s="71"/>
      <c r="JB594" s="71"/>
      <c r="JC594" s="71"/>
      <c r="JD594" s="71"/>
      <c r="JE594" s="71"/>
      <c r="JF594" s="71"/>
      <c r="JG594" s="71"/>
      <c r="JH594" s="71"/>
      <c r="JI594" s="71"/>
      <c r="JJ594" s="71"/>
      <c r="JK594" s="71"/>
      <c r="JL594" s="71"/>
      <c r="JM594" s="71"/>
    </row>
    <row r="595" spans="1:273" s="48" customFormat="1" ht="22.5" customHeight="1" x14ac:dyDescent="0.25">
      <c r="A595" s="26">
        <v>589</v>
      </c>
      <c r="B595" s="40" t="s">
        <v>1090</v>
      </c>
      <c r="C595" s="26" t="s">
        <v>917</v>
      </c>
      <c r="D595" s="40" t="s">
        <v>670</v>
      </c>
      <c r="E595" s="40" t="s">
        <v>195</v>
      </c>
      <c r="F595" s="45" t="s">
        <v>921</v>
      </c>
      <c r="G595" s="18">
        <v>16000</v>
      </c>
      <c r="H595" s="46">
        <v>0</v>
      </c>
      <c r="I595" s="11">
        <v>25</v>
      </c>
      <c r="J595" s="52">
        <v>459.2</v>
      </c>
      <c r="K595" s="30">
        <f t="shared" si="75"/>
        <v>1136</v>
      </c>
      <c r="L595" s="19">
        <f t="shared" si="76"/>
        <v>176.00000000000003</v>
      </c>
      <c r="M595" s="43">
        <v>486.4</v>
      </c>
      <c r="N595" s="18">
        <f t="shared" si="77"/>
        <v>1134.4000000000001</v>
      </c>
      <c r="O595" s="40"/>
      <c r="P595" s="18">
        <f t="shared" si="78"/>
        <v>945.59999999999991</v>
      </c>
      <c r="Q595" s="11">
        <f t="shared" si="72"/>
        <v>970.59999999999991</v>
      </c>
      <c r="R595" s="18">
        <f t="shared" si="73"/>
        <v>2446.4</v>
      </c>
      <c r="S595" s="112">
        <f t="shared" si="74"/>
        <v>15029.4</v>
      </c>
      <c r="T595" s="20" t="s">
        <v>45</v>
      </c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71"/>
      <c r="BB595" s="71"/>
      <c r="BC595" s="71"/>
      <c r="BD595" s="71"/>
      <c r="BE595" s="71"/>
      <c r="BF595" s="71"/>
      <c r="BG595" s="71"/>
      <c r="BH595" s="71"/>
      <c r="BI595" s="71"/>
      <c r="BJ595" s="71"/>
      <c r="BK595" s="71"/>
      <c r="BL595" s="71"/>
      <c r="BM595" s="71"/>
      <c r="BN595" s="71"/>
      <c r="BO595" s="71"/>
      <c r="BP595" s="71"/>
      <c r="BQ595" s="71"/>
      <c r="BR595" s="71"/>
      <c r="BS595" s="71"/>
      <c r="BT595" s="71"/>
      <c r="BU595" s="71"/>
      <c r="BV595" s="71"/>
      <c r="BW595" s="71"/>
      <c r="BX595" s="71"/>
      <c r="BY595" s="71"/>
      <c r="BZ595" s="71"/>
      <c r="CA595" s="71"/>
      <c r="CB595" s="71"/>
      <c r="CC595" s="71"/>
      <c r="CD595" s="71"/>
      <c r="CE595" s="71"/>
      <c r="CF595" s="71"/>
      <c r="CG595" s="71"/>
      <c r="CH595" s="71"/>
      <c r="CI595" s="71"/>
      <c r="CJ595" s="71"/>
      <c r="CK595" s="71"/>
      <c r="CL595" s="71"/>
      <c r="CM595" s="71"/>
      <c r="CN595" s="71"/>
      <c r="CO595" s="71"/>
      <c r="CP595" s="71"/>
      <c r="CQ595" s="71"/>
      <c r="CR595" s="71"/>
      <c r="CS595" s="71"/>
      <c r="CT595" s="71"/>
      <c r="CU595" s="71"/>
      <c r="CV595" s="71"/>
      <c r="CW595" s="71"/>
      <c r="CX595" s="71"/>
      <c r="CY595" s="71"/>
      <c r="CZ595" s="71"/>
      <c r="DA595" s="71"/>
      <c r="DB595" s="71"/>
      <c r="DC595" s="71"/>
      <c r="DD595" s="71"/>
      <c r="DE595" s="71"/>
      <c r="DF595" s="71"/>
      <c r="DG595" s="71"/>
      <c r="DH595" s="71"/>
      <c r="DI595" s="71"/>
      <c r="DJ595" s="71"/>
      <c r="DK595" s="71"/>
      <c r="DL595" s="71"/>
      <c r="DM595" s="71"/>
      <c r="DN595" s="71"/>
      <c r="DO595" s="71"/>
      <c r="DP595" s="71"/>
      <c r="DQ595" s="71"/>
      <c r="DR595" s="71"/>
      <c r="DS595" s="71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1"/>
      <c r="FB595" s="71"/>
      <c r="FC595" s="71"/>
      <c r="FD595" s="71"/>
      <c r="FE595" s="71"/>
      <c r="FF595" s="71"/>
      <c r="FG595" s="71"/>
      <c r="FH595" s="71"/>
      <c r="FI595" s="71"/>
      <c r="FJ595" s="71"/>
      <c r="FK595" s="71"/>
      <c r="FL595" s="71"/>
      <c r="FM595" s="71"/>
      <c r="FN595" s="71"/>
      <c r="FO595" s="71"/>
      <c r="FP595" s="71"/>
      <c r="FQ595" s="71"/>
      <c r="FR595" s="71"/>
      <c r="FS595" s="71"/>
      <c r="FT595" s="71"/>
      <c r="FU595" s="71"/>
      <c r="FV595" s="71"/>
      <c r="FW595" s="71"/>
      <c r="FX595" s="71"/>
      <c r="FY595" s="71"/>
      <c r="FZ595" s="71"/>
      <c r="GA595" s="71"/>
      <c r="GB595" s="71"/>
      <c r="GC595" s="71"/>
      <c r="GD595" s="71"/>
      <c r="GE595" s="71"/>
      <c r="GF595" s="71"/>
      <c r="GG595" s="71"/>
      <c r="GH595" s="71"/>
      <c r="GI595" s="71"/>
      <c r="GJ595" s="71"/>
      <c r="GK595" s="71"/>
      <c r="GL595" s="71"/>
      <c r="GM595" s="71"/>
      <c r="GN595" s="71"/>
      <c r="GO595" s="71"/>
      <c r="GP595" s="71"/>
      <c r="GQ595" s="71"/>
      <c r="GR595" s="71"/>
      <c r="GS595" s="71"/>
      <c r="GT595" s="71"/>
      <c r="GU595" s="71"/>
      <c r="GV595" s="71"/>
      <c r="GW595" s="71"/>
      <c r="GX595" s="71"/>
      <c r="GY595" s="71"/>
      <c r="GZ595" s="71"/>
      <c r="HA595" s="71"/>
      <c r="HB595" s="71"/>
      <c r="HC595" s="71"/>
      <c r="HD595" s="71"/>
      <c r="HE595" s="71"/>
      <c r="HF595" s="71"/>
      <c r="HG595" s="71"/>
      <c r="HH595" s="71"/>
      <c r="HI595" s="71"/>
      <c r="HJ595" s="71"/>
      <c r="HK595" s="71"/>
      <c r="HL595" s="71"/>
      <c r="HM595" s="71"/>
      <c r="HN595" s="71"/>
      <c r="HO595" s="71"/>
      <c r="HP595" s="71"/>
      <c r="HQ595" s="71"/>
      <c r="HR595" s="71"/>
      <c r="HS595" s="71"/>
      <c r="HT595" s="71"/>
      <c r="HU595" s="71"/>
      <c r="HV595" s="71"/>
      <c r="HW595" s="71"/>
      <c r="HX595" s="71"/>
      <c r="HY595" s="71"/>
      <c r="HZ595" s="71"/>
      <c r="IA595" s="71"/>
      <c r="IB595" s="71"/>
      <c r="IC595" s="71"/>
      <c r="ID595" s="71"/>
      <c r="IE595" s="71"/>
      <c r="IF595" s="71"/>
      <c r="IG595" s="71"/>
      <c r="IH595" s="71"/>
      <c r="II595" s="71"/>
      <c r="IJ595" s="71"/>
      <c r="IK595" s="71"/>
      <c r="IL595" s="71"/>
      <c r="IM595" s="71"/>
      <c r="IN595" s="71"/>
      <c r="IO595" s="71"/>
      <c r="IP595" s="71"/>
      <c r="IQ595" s="71"/>
      <c r="IR595" s="71"/>
      <c r="IS595" s="71"/>
      <c r="IT595" s="71"/>
      <c r="IU595" s="71"/>
      <c r="IV595" s="71"/>
      <c r="IW595" s="71"/>
      <c r="IX595" s="71"/>
      <c r="IY595" s="71"/>
      <c r="IZ595" s="71"/>
      <c r="JA595" s="71"/>
      <c r="JB595" s="71"/>
      <c r="JC595" s="71"/>
      <c r="JD595" s="71"/>
      <c r="JE595" s="71"/>
      <c r="JF595" s="71"/>
      <c r="JG595" s="71"/>
      <c r="JH595" s="71"/>
      <c r="JI595" s="71"/>
      <c r="JJ595" s="71"/>
      <c r="JK595" s="71"/>
      <c r="JL595" s="71"/>
      <c r="JM595" s="71"/>
    </row>
    <row r="596" spans="1:273" s="44" customFormat="1" ht="22.5" customHeight="1" x14ac:dyDescent="0.25">
      <c r="A596" s="26">
        <v>590</v>
      </c>
      <c r="B596" s="40" t="s">
        <v>459</v>
      </c>
      <c r="C596" s="26" t="s">
        <v>918</v>
      </c>
      <c r="D596" s="40" t="s">
        <v>677</v>
      </c>
      <c r="E596" s="40" t="s">
        <v>151</v>
      </c>
      <c r="F596" s="45" t="s">
        <v>926</v>
      </c>
      <c r="G596" s="11">
        <v>85000</v>
      </c>
      <c r="H596" s="42">
        <v>8576.99</v>
      </c>
      <c r="I596" s="11">
        <v>25</v>
      </c>
      <c r="J596" s="43">
        <v>2439.5</v>
      </c>
      <c r="K596" s="29">
        <f t="shared" si="75"/>
        <v>6034.9999999999991</v>
      </c>
      <c r="L596" s="19">
        <f t="shared" si="76"/>
        <v>935.00000000000011</v>
      </c>
      <c r="M596" s="35">
        <v>2584</v>
      </c>
      <c r="N596" s="11">
        <f t="shared" si="77"/>
        <v>6026.5</v>
      </c>
      <c r="O596" s="11"/>
      <c r="P596" s="11">
        <f t="shared" si="78"/>
        <v>5023.5</v>
      </c>
      <c r="Q596" s="11">
        <f t="shared" si="72"/>
        <v>13625.49</v>
      </c>
      <c r="R596" s="11">
        <f t="shared" si="73"/>
        <v>12996.5</v>
      </c>
      <c r="S596" s="107">
        <f t="shared" si="74"/>
        <v>71374.509999999995</v>
      </c>
      <c r="T596" s="20" t="s">
        <v>45</v>
      </c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71"/>
      <c r="BB596" s="71"/>
      <c r="BC596" s="71"/>
      <c r="BD596" s="71"/>
      <c r="BE596" s="71"/>
      <c r="BF596" s="71"/>
      <c r="BG596" s="71"/>
      <c r="BH596" s="71"/>
      <c r="BI596" s="71"/>
      <c r="BJ596" s="71"/>
      <c r="BK596" s="71"/>
      <c r="BL596" s="71"/>
      <c r="BM596" s="71"/>
      <c r="BN596" s="71"/>
      <c r="BO596" s="71"/>
      <c r="BP596" s="71"/>
      <c r="BQ596" s="71"/>
      <c r="BR596" s="71"/>
      <c r="BS596" s="71"/>
      <c r="BT596" s="71"/>
      <c r="BU596" s="71"/>
      <c r="BV596" s="71"/>
      <c r="BW596" s="71"/>
      <c r="BX596" s="71"/>
      <c r="BY596" s="71"/>
      <c r="BZ596" s="71"/>
      <c r="CA596" s="71"/>
      <c r="CB596" s="71"/>
      <c r="CC596" s="71"/>
      <c r="CD596" s="71"/>
      <c r="CE596" s="71"/>
      <c r="CF596" s="71"/>
      <c r="CG596" s="71"/>
      <c r="CH596" s="71"/>
      <c r="CI596" s="71"/>
      <c r="CJ596" s="71"/>
      <c r="CK596" s="71"/>
      <c r="CL596" s="71"/>
      <c r="CM596" s="71"/>
      <c r="CN596" s="71"/>
      <c r="CO596" s="71"/>
      <c r="CP596" s="71"/>
      <c r="CQ596" s="71"/>
      <c r="CR596" s="71"/>
      <c r="CS596" s="71"/>
      <c r="CT596" s="71"/>
      <c r="CU596" s="71"/>
      <c r="CV596" s="71"/>
      <c r="CW596" s="71"/>
      <c r="CX596" s="71"/>
      <c r="CY596" s="71"/>
      <c r="CZ596" s="71"/>
      <c r="DA596" s="71"/>
      <c r="DB596" s="71"/>
      <c r="DC596" s="71"/>
      <c r="DD596" s="71"/>
      <c r="DE596" s="71"/>
      <c r="DF596" s="71"/>
      <c r="DG596" s="71"/>
      <c r="DH596" s="71"/>
      <c r="DI596" s="71"/>
      <c r="DJ596" s="71"/>
      <c r="DK596" s="71"/>
      <c r="DL596" s="71"/>
      <c r="DM596" s="71"/>
      <c r="DN596" s="71"/>
      <c r="DO596" s="71"/>
      <c r="DP596" s="71"/>
      <c r="DQ596" s="71"/>
      <c r="DR596" s="71"/>
      <c r="DS596" s="71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1"/>
      <c r="FB596" s="71"/>
      <c r="FC596" s="71"/>
      <c r="FD596" s="71"/>
      <c r="FE596" s="71"/>
      <c r="FF596" s="71"/>
      <c r="FG596" s="71"/>
      <c r="FH596" s="71"/>
      <c r="FI596" s="71"/>
      <c r="FJ596" s="71"/>
      <c r="FK596" s="71"/>
      <c r="FL596" s="71"/>
      <c r="FM596" s="71"/>
      <c r="FN596" s="71"/>
      <c r="FO596" s="71"/>
      <c r="FP596" s="71"/>
      <c r="FQ596" s="71"/>
      <c r="FR596" s="71"/>
      <c r="FS596" s="71"/>
      <c r="FT596" s="71"/>
      <c r="FU596" s="71"/>
      <c r="FV596" s="71"/>
      <c r="FW596" s="71"/>
      <c r="FX596" s="71"/>
      <c r="FY596" s="71"/>
      <c r="FZ596" s="71"/>
      <c r="GA596" s="71"/>
      <c r="GB596" s="71"/>
      <c r="GC596" s="71"/>
      <c r="GD596" s="71"/>
      <c r="GE596" s="71"/>
      <c r="GF596" s="71"/>
      <c r="GG596" s="71"/>
      <c r="GH596" s="71"/>
      <c r="GI596" s="71"/>
      <c r="GJ596" s="71"/>
      <c r="GK596" s="71"/>
      <c r="GL596" s="71"/>
      <c r="GM596" s="71"/>
      <c r="GN596" s="71"/>
      <c r="GO596" s="71"/>
      <c r="GP596" s="71"/>
      <c r="GQ596" s="71"/>
      <c r="GR596" s="71"/>
      <c r="GS596" s="71"/>
      <c r="GT596" s="71"/>
      <c r="GU596" s="71"/>
      <c r="GV596" s="71"/>
      <c r="GW596" s="71"/>
      <c r="GX596" s="71"/>
      <c r="GY596" s="71"/>
      <c r="GZ596" s="71"/>
      <c r="HA596" s="71"/>
      <c r="HB596" s="71"/>
      <c r="HC596" s="71"/>
      <c r="HD596" s="71"/>
      <c r="HE596" s="71"/>
      <c r="HF596" s="71"/>
      <c r="HG596" s="71"/>
      <c r="HH596" s="71"/>
      <c r="HI596" s="71"/>
      <c r="HJ596" s="71"/>
      <c r="HK596" s="71"/>
      <c r="HL596" s="71"/>
      <c r="HM596" s="71"/>
      <c r="HN596" s="71"/>
      <c r="HO596" s="71"/>
      <c r="HP596" s="71"/>
      <c r="HQ596" s="71"/>
      <c r="HR596" s="71"/>
      <c r="HS596" s="71"/>
      <c r="HT596" s="71"/>
      <c r="HU596" s="71"/>
      <c r="HV596" s="71"/>
      <c r="HW596" s="71"/>
      <c r="HX596" s="71"/>
      <c r="HY596" s="71"/>
      <c r="HZ596" s="71"/>
      <c r="IA596" s="71"/>
      <c r="IB596" s="71"/>
      <c r="IC596" s="71"/>
      <c r="ID596" s="71"/>
      <c r="IE596" s="71"/>
      <c r="IF596" s="71"/>
      <c r="IG596" s="71"/>
      <c r="IH596" s="71"/>
      <c r="II596" s="71"/>
      <c r="IJ596" s="71"/>
      <c r="IK596" s="71"/>
      <c r="IL596" s="71"/>
      <c r="IM596" s="71"/>
      <c r="IN596" s="71"/>
      <c r="IO596" s="71"/>
      <c r="IP596" s="71"/>
      <c r="IQ596" s="71"/>
      <c r="IR596" s="71"/>
      <c r="IS596" s="71"/>
      <c r="IT596" s="71"/>
      <c r="IU596" s="71"/>
      <c r="IV596" s="71"/>
      <c r="IW596" s="71"/>
      <c r="IX596" s="71"/>
      <c r="IY596" s="71"/>
      <c r="IZ596" s="71"/>
      <c r="JA596" s="71"/>
      <c r="JB596" s="71"/>
      <c r="JC596" s="71"/>
      <c r="JD596" s="71"/>
      <c r="JE596" s="71"/>
      <c r="JF596" s="71"/>
      <c r="JG596" s="71"/>
      <c r="JH596" s="71"/>
      <c r="JI596" s="71"/>
      <c r="JJ596" s="71"/>
      <c r="JK596" s="71"/>
      <c r="JL596" s="71"/>
      <c r="JM596" s="71"/>
    </row>
    <row r="597" spans="1:273" s="44" customFormat="1" ht="22.5" customHeight="1" x14ac:dyDescent="0.25">
      <c r="A597" s="26">
        <v>591</v>
      </c>
      <c r="B597" s="40" t="s">
        <v>945</v>
      </c>
      <c r="C597" s="26" t="s">
        <v>917</v>
      </c>
      <c r="D597" s="40" t="s">
        <v>677</v>
      </c>
      <c r="E597" s="40" t="s">
        <v>121</v>
      </c>
      <c r="F597" s="45" t="s">
        <v>925</v>
      </c>
      <c r="G597" s="18">
        <v>25000</v>
      </c>
      <c r="H597" s="46">
        <v>0</v>
      </c>
      <c r="I597" s="11">
        <v>25</v>
      </c>
      <c r="J597" s="52">
        <v>717.5</v>
      </c>
      <c r="K597" s="30">
        <f t="shared" si="75"/>
        <v>1774.9999999999998</v>
      </c>
      <c r="L597" s="19">
        <f t="shared" si="76"/>
        <v>275</v>
      </c>
      <c r="M597" s="36">
        <v>760</v>
      </c>
      <c r="N597" s="18">
        <f t="shared" si="77"/>
        <v>1772.5000000000002</v>
      </c>
      <c r="O597" s="18"/>
      <c r="P597" s="18">
        <f t="shared" si="78"/>
        <v>1477.5</v>
      </c>
      <c r="Q597" s="11">
        <f t="shared" ref="Q597:Q660" si="79">+H597+I597+J597+M597+O597</f>
        <v>1502.5</v>
      </c>
      <c r="R597" s="18">
        <f t="shared" ref="R597:R660" si="80">+K597+L597+N597</f>
        <v>3822.5</v>
      </c>
      <c r="S597" s="109">
        <f t="shared" si="74"/>
        <v>23497.5</v>
      </c>
      <c r="T597" s="20" t="s">
        <v>45</v>
      </c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71"/>
      <c r="BB597" s="71"/>
      <c r="BC597" s="71"/>
      <c r="BD597" s="71"/>
      <c r="BE597" s="71"/>
      <c r="BF597" s="71"/>
      <c r="BG597" s="71"/>
      <c r="BH597" s="71"/>
      <c r="BI597" s="71"/>
      <c r="BJ597" s="71"/>
      <c r="BK597" s="71"/>
      <c r="BL597" s="71"/>
      <c r="BM597" s="71"/>
      <c r="BN597" s="71"/>
      <c r="BO597" s="71"/>
      <c r="BP597" s="71"/>
      <c r="BQ597" s="71"/>
      <c r="BR597" s="71"/>
      <c r="BS597" s="71"/>
      <c r="BT597" s="71"/>
      <c r="BU597" s="71"/>
      <c r="BV597" s="71"/>
      <c r="BW597" s="71"/>
      <c r="BX597" s="71"/>
      <c r="BY597" s="71"/>
      <c r="BZ597" s="71"/>
      <c r="CA597" s="71"/>
      <c r="CB597" s="71"/>
      <c r="CC597" s="71"/>
      <c r="CD597" s="71"/>
      <c r="CE597" s="71"/>
      <c r="CF597" s="71"/>
      <c r="CG597" s="71"/>
      <c r="CH597" s="71"/>
      <c r="CI597" s="71"/>
      <c r="CJ597" s="71"/>
      <c r="CK597" s="71"/>
      <c r="CL597" s="71"/>
      <c r="CM597" s="71"/>
      <c r="CN597" s="71"/>
      <c r="CO597" s="71"/>
      <c r="CP597" s="71"/>
      <c r="CQ597" s="71"/>
      <c r="CR597" s="71"/>
      <c r="CS597" s="71"/>
      <c r="CT597" s="71"/>
      <c r="CU597" s="71"/>
      <c r="CV597" s="71"/>
      <c r="CW597" s="71"/>
      <c r="CX597" s="71"/>
      <c r="CY597" s="71"/>
      <c r="CZ597" s="71"/>
      <c r="DA597" s="71"/>
      <c r="DB597" s="71"/>
      <c r="DC597" s="71"/>
      <c r="DD597" s="71"/>
      <c r="DE597" s="71"/>
      <c r="DF597" s="71"/>
      <c r="DG597" s="71"/>
      <c r="DH597" s="71"/>
      <c r="DI597" s="71"/>
      <c r="DJ597" s="71"/>
      <c r="DK597" s="71"/>
      <c r="DL597" s="71"/>
      <c r="DM597" s="71"/>
      <c r="DN597" s="71"/>
      <c r="DO597" s="71"/>
      <c r="DP597" s="71"/>
      <c r="DQ597" s="71"/>
      <c r="DR597" s="71"/>
      <c r="DS597" s="71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1"/>
      <c r="FB597" s="71"/>
      <c r="FC597" s="71"/>
      <c r="FD597" s="71"/>
      <c r="FE597" s="71"/>
      <c r="FF597" s="71"/>
      <c r="FG597" s="71"/>
      <c r="FH597" s="71"/>
      <c r="FI597" s="71"/>
      <c r="FJ597" s="71"/>
      <c r="FK597" s="71"/>
      <c r="FL597" s="71"/>
      <c r="FM597" s="71"/>
      <c r="FN597" s="71"/>
      <c r="FO597" s="71"/>
      <c r="FP597" s="71"/>
      <c r="FQ597" s="71"/>
      <c r="FR597" s="71"/>
      <c r="FS597" s="71"/>
      <c r="FT597" s="71"/>
      <c r="FU597" s="71"/>
      <c r="FV597" s="71"/>
      <c r="FW597" s="71"/>
      <c r="FX597" s="71"/>
      <c r="FY597" s="71"/>
      <c r="FZ597" s="71"/>
      <c r="GA597" s="71"/>
      <c r="GB597" s="71"/>
      <c r="GC597" s="71"/>
      <c r="GD597" s="71"/>
      <c r="GE597" s="71"/>
      <c r="GF597" s="71"/>
      <c r="GG597" s="71"/>
      <c r="GH597" s="71"/>
      <c r="GI597" s="71"/>
      <c r="GJ597" s="71"/>
      <c r="GK597" s="71"/>
      <c r="GL597" s="71"/>
      <c r="GM597" s="71"/>
      <c r="GN597" s="71"/>
      <c r="GO597" s="71"/>
      <c r="GP597" s="71"/>
      <c r="GQ597" s="71"/>
      <c r="GR597" s="71"/>
      <c r="GS597" s="71"/>
      <c r="GT597" s="71"/>
      <c r="GU597" s="71"/>
      <c r="GV597" s="71"/>
      <c r="GW597" s="71"/>
      <c r="GX597" s="71"/>
      <c r="GY597" s="71"/>
      <c r="GZ597" s="71"/>
      <c r="HA597" s="71"/>
      <c r="HB597" s="71"/>
      <c r="HC597" s="71"/>
      <c r="HD597" s="71"/>
      <c r="HE597" s="71"/>
      <c r="HF597" s="71"/>
      <c r="HG597" s="71"/>
      <c r="HH597" s="71"/>
      <c r="HI597" s="71"/>
      <c r="HJ597" s="71"/>
      <c r="HK597" s="71"/>
      <c r="HL597" s="71"/>
      <c r="HM597" s="71"/>
      <c r="HN597" s="71"/>
      <c r="HO597" s="71"/>
      <c r="HP597" s="71"/>
      <c r="HQ597" s="71"/>
      <c r="HR597" s="71"/>
      <c r="HS597" s="71"/>
      <c r="HT597" s="71"/>
      <c r="HU597" s="71"/>
      <c r="HV597" s="71"/>
      <c r="HW597" s="71"/>
      <c r="HX597" s="71"/>
      <c r="HY597" s="71"/>
      <c r="HZ597" s="71"/>
      <c r="IA597" s="71"/>
      <c r="IB597" s="71"/>
      <c r="IC597" s="71"/>
      <c r="ID597" s="71"/>
      <c r="IE597" s="71"/>
      <c r="IF597" s="71"/>
      <c r="IG597" s="71"/>
      <c r="IH597" s="71"/>
      <c r="II597" s="71"/>
      <c r="IJ597" s="71"/>
      <c r="IK597" s="71"/>
      <c r="IL597" s="71"/>
      <c r="IM597" s="71"/>
      <c r="IN597" s="71"/>
      <c r="IO597" s="71"/>
      <c r="IP597" s="71"/>
      <c r="IQ597" s="71"/>
      <c r="IR597" s="71"/>
      <c r="IS597" s="71"/>
      <c r="IT597" s="71"/>
      <c r="IU597" s="71"/>
      <c r="IV597" s="71"/>
      <c r="IW597" s="71"/>
      <c r="IX597" s="71"/>
      <c r="IY597" s="71"/>
      <c r="IZ597" s="71"/>
      <c r="JA597" s="71"/>
      <c r="JB597" s="71"/>
      <c r="JC597" s="71"/>
      <c r="JD597" s="71"/>
      <c r="JE597" s="71"/>
      <c r="JF597" s="71"/>
      <c r="JG597" s="71"/>
      <c r="JH597" s="71"/>
      <c r="JI597" s="71"/>
      <c r="JJ597" s="71"/>
      <c r="JK597" s="71"/>
      <c r="JL597" s="71"/>
      <c r="JM597" s="71"/>
    </row>
    <row r="598" spans="1:273" s="44" customFormat="1" ht="22.5" customHeight="1" x14ac:dyDescent="0.25">
      <c r="A598" s="26">
        <v>592</v>
      </c>
      <c r="B598" s="40" t="s">
        <v>574</v>
      </c>
      <c r="C598" s="26" t="s">
        <v>918</v>
      </c>
      <c r="D598" s="40" t="s">
        <v>677</v>
      </c>
      <c r="E598" s="40" t="s">
        <v>151</v>
      </c>
      <c r="F598" s="45" t="s">
        <v>926</v>
      </c>
      <c r="G598" s="18">
        <v>70000</v>
      </c>
      <c r="H598" s="60">
        <v>5368.48</v>
      </c>
      <c r="I598" s="11">
        <v>25</v>
      </c>
      <c r="J598" s="52">
        <v>2009</v>
      </c>
      <c r="K598" s="30">
        <f t="shared" si="75"/>
        <v>4970</v>
      </c>
      <c r="L598" s="19">
        <f t="shared" si="76"/>
        <v>770.00000000000011</v>
      </c>
      <c r="M598" s="36">
        <v>2128</v>
      </c>
      <c r="N598" s="18">
        <f t="shared" si="77"/>
        <v>4963</v>
      </c>
      <c r="O598" s="18"/>
      <c r="P598" s="18">
        <f t="shared" si="78"/>
        <v>4137</v>
      </c>
      <c r="Q598" s="11">
        <f t="shared" si="79"/>
        <v>9530.48</v>
      </c>
      <c r="R598" s="18">
        <f t="shared" si="80"/>
        <v>10703</v>
      </c>
      <c r="S598" s="109">
        <f t="shared" si="74"/>
        <v>60469.520000000004</v>
      </c>
      <c r="T598" s="20" t="s">
        <v>45</v>
      </c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71"/>
      <c r="BB598" s="71"/>
      <c r="BC598" s="71"/>
      <c r="BD598" s="71"/>
      <c r="BE598" s="71"/>
      <c r="BF598" s="71"/>
      <c r="BG598" s="71"/>
      <c r="BH598" s="71"/>
      <c r="BI598" s="71"/>
      <c r="BJ598" s="71"/>
      <c r="BK598" s="71"/>
      <c r="BL598" s="71"/>
      <c r="BM598" s="71"/>
      <c r="BN598" s="71"/>
      <c r="BO598" s="71"/>
      <c r="BP598" s="71"/>
      <c r="BQ598" s="71"/>
      <c r="BR598" s="71"/>
      <c r="BS598" s="71"/>
      <c r="BT598" s="71"/>
      <c r="BU598" s="71"/>
      <c r="BV598" s="71"/>
      <c r="BW598" s="71"/>
      <c r="BX598" s="71"/>
      <c r="BY598" s="71"/>
      <c r="BZ598" s="71"/>
      <c r="CA598" s="71"/>
      <c r="CB598" s="71"/>
      <c r="CC598" s="71"/>
      <c r="CD598" s="71"/>
      <c r="CE598" s="71"/>
      <c r="CF598" s="71"/>
      <c r="CG598" s="71"/>
      <c r="CH598" s="71"/>
      <c r="CI598" s="71"/>
      <c r="CJ598" s="71"/>
      <c r="CK598" s="71"/>
      <c r="CL598" s="71"/>
      <c r="CM598" s="71"/>
      <c r="CN598" s="71"/>
      <c r="CO598" s="71"/>
      <c r="CP598" s="71"/>
      <c r="CQ598" s="71"/>
      <c r="CR598" s="71"/>
      <c r="CS598" s="71"/>
      <c r="CT598" s="71"/>
      <c r="CU598" s="71"/>
      <c r="CV598" s="71"/>
      <c r="CW598" s="71"/>
      <c r="CX598" s="71"/>
      <c r="CY598" s="71"/>
      <c r="CZ598" s="71"/>
      <c r="DA598" s="71"/>
      <c r="DB598" s="71"/>
      <c r="DC598" s="71"/>
      <c r="DD598" s="71"/>
      <c r="DE598" s="71"/>
      <c r="DF598" s="71"/>
      <c r="DG598" s="71"/>
      <c r="DH598" s="71"/>
      <c r="DI598" s="71"/>
      <c r="DJ598" s="71"/>
      <c r="DK598" s="71"/>
      <c r="DL598" s="71"/>
      <c r="DM598" s="71"/>
      <c r="DN598" s="71"/>
      <c r="DO598" s="71"/>
      <c r="DP598" s="71"/>
      <c r="DQ598" s="71"/>
      <c r="DR598" s="71"/>
      <c r="DS598" s="71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  <c r="GE598" s="71"/>
      <c r="GF598" s="71"/>
      <c r="GG598" s="71"/>
      <c r="GH598" s="71"/>
      <c r="GI598" s="71"/>
      <c r="GJ598" s="71"/>
      <c r="GK598" s="71"/>
      <c r="GL598" s="71"/>
      <c r="GM598" s="71"/>
      <c r="GN598" s="71"/>
      <c r="GO598" s="71"/>
      <c r="GP598" s="71"/>
      <c r="GQ598" s="71"/>
      <c r="GR598" s="71"/>
      <c r="GS598" s="71"/>
      <c r="GT598" s="71"/>
      <c r="GU598" s="71"/>
      <c r="GV598" s="71"/>
      <c r="GW598" s="71"/>
      <c r="GX598" s="71"/>
      <c r="GY598" s="71"/>
      <c r="GZ598" s="71"/>
      <c r="HA598" s="71"/>
      <c r="HB598" s="71"/>
      <c r="HC598" s="71"/>
      <c r="HD598" s="71"/>
      <c r="HE598" s="71"/>
      <c r="HF598" s="71"/>
      <c r="HG598" s="71"/>
      <c r="HH598" s="71"/>
      <c r="HI598" s="71"/>
      <c r="HJ598" s="71"/>
      <c r="HK598" s="71"/>
      <c r="HL598" s="71"/>
      <c r="HM598" s="71"/>
      <c r="HN598" s="71"/>
      <c r="HO598" s="71"/>
      <c r="HP598" s="71"/>
      <c r="HQ598" s="71"/>
      <c r="HR598" s="71"/>
      <c r="HS598" s="71"/>
      <c r="HT598" s="71"/>
      <c r="HU598" s="71"/>
      <c r="HV598" s="71"/>
      <c r="HW598" s="71"/>
      <c r="HX598" s="71"/>
      <c r="HY598" s="71"/>
      <c r="HZ598" s="71"/>
      <c r="IA598" s="71"/>
      <c r="IB598" s="71"/>
      <c r="IC598" s="71"/>
      <c r="ID598" s="71"/>
      <c r="IE598" s="71"/>
      <c r="IF598" s="71"/>
      <c r="IG598" s="71"/>
      <c r="IH598" s="71"/>
      <c r="II598" s="71"/>
      <c r="IJ598" s="71"/>
      <c r="IK598" s="71"/>
      <c r="IL598" s="71"/>
      <c r="IM598" s="71"/>
      <c r="IN598" s="71"/>
      <c r="IO598" s="71"/>
      <c r="IP598" s="71"/>
      <c r="IQ598" s="71"/>
      <c r="IR598" s="71"/>
      <c r="IS598" s="71"/>
      <c r="IT598" s="71"/>
      <c r="IU598" s="71"/>
      <c r="IV598" s="71"/>
      <c r="IW598" s="71"/>
      <c r="IX598" s="71"/>
      <c r="IY598" s="71"/>
      <c r="IZ598" s="71"/>
      <c r="JA598" s="71"/>
      <c r="JB598" s="71"/>
      <c r="JC598" s="71"/>
      <c r="JD598" s="71"/>
      <c r="JE598" s="71"/>
      <c r="JF598" s="71"/>
      <c r="JG598" s="71"/>
      <c r="JH598" s="71"/>
      <c r="JI598" s="71"/>
      <c r="JJ598" s="71"/>
      <c r="JK598" s="71"/>
      <c r="JL598" s="71"/>
      <c r="JM598" s="71"/>
    </row>
    <row r="599" spans="1:273" s="44" customFormat="1" ht="22.5" customHeight="1" x14ac:dyDescent="0.25">
      <c r="A599" s="26">
        <v>593</v>
      </c>
      <c r="B599" s="40" t="s">
        <v>946</v>
      </c>
      <c r="C599" s="26" t="s">
        <v>918</v>
      </c>
      <c r="D599" s="40" t="s">
        <v>677</v>
      </c>
      <c r="E599" s="40" t="s">
        <v>195</v>
      </c>
      <c r="F599" s="45" t="s">
        <v>921</v>
      </c>
      <c r="G599" s="18">
        <v>16000</v>
      </c>
      <c r="H599" s="46">
        <v>0</v>
      </c>
      <c r="I599" s="11">
        <v>25</v>
      </c>
      <c r="J599" s="52">
        <v>459.2</v>
      </c>
      <c r="K599" s="30">
        <f t="shared" si="75"/>
        <v>1136</v>
      </c>
      <c r="L599" s="19">
        <f t="shared" si="76"/>
        <v>176.00000000000003</v>
      </c>
      <c r="M599" s="36">
        <v>486.4</v>
      </c>
      <c r="N599" s="18">
        <f t="shared" si="77"/>
        <v>1134.4000000000001</v>
      </c>
      <c r="O599" s="18"/>
      <c r="P599" s="18">
        <f t="shared" si="78"/>
        <v>945.59999999999991</v>
      </c>
      <c r="Q599" s="11">
        <f t="shared" si="79"/>
        <v>970.59999999999991</v>
      </c>
      <c r="R599" s="18">
        <f t="shared" si="80"/>
        <v>2446.4</v>
      </c>
      <c r="S599" s="109">
        <f t="shared" si="74"/>
        <v>15029.4</v>
      </c>
      <c r="T599" s="20" t="s">
        <v>45</v>
      </c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71"/>
      <c r="BB599" s="71"/>
      <c r="BC599" s="71"/>
      <c r="BD599" s="71"/>
      <c r="BE599" s="71"/>
      <c r="BF599" s="71"/>
      <c r="BG599" s="71"/>
      <c r="BH599" s="71"/>
      <c r="BI599" s="71"/>
      <c r="BJ599" s="71"/>
      <c r="BK599" s="71"/>
      <c r="BL599" s="71"/>
      <c r="BM599" s="71"/>
      <c r="BN599" s="71"/>
      <c r="BO599" s="71"/>
      <c r="BP599" s="71"/>
      <c r="BQ599" s="71"/>
      <c r="BR599" s="71"/>
      <c r="BS599" s="71"/>
      <c r="BT599" s="71"/>
      <c r="BU599" s="71"/>
      <c r="BV599" s="71"/>
      <c r="BW599" s="71"/>
      <c r="BX599" s="71"/>
      <c r="BY599" s="71"/>
      <c r="BZ599" s="71"/>
      <c r="CA599" s="71"/>
      <c r="CB599" s="71"/>
      <c r="CC599" s="71"/>
      <c r="CD599" s="71"/>
      <c r="CE599" s="71"/>
      <c r="CF599" s="71"/>
      <c r="CG599" s="71"/>
      <c r="CH599" s="71"/>
      <c r="CI599" s="71"/>
      <c r="CJ599" s="71"/>
      <c r="CK599" s="71"/>
      <c r="CL599" s="71"/>
      <c r="CM599" s="71"/>
      <c r="CN599" s="71"/>
      <c r="CO599" s="71"/>
      <c r="CP599" s="71"/>
      <c r="CQ599" s="71"/>
      <c r="CR599" s="71"/>
      <c r="CS599" s="71"/>
      <c r="CT599" s="71"/>
      <c r="CU599" s="71"/>
      <c r="CV599" s="71"/>
      <c r="CW599" s="71"/>
      <c r="CX599" s="71"/>
      <c r="CY599" s="71"/>
      <c r="CZ599" s="71"/>
      <c r="DA599" s="71"/>
      <c r="DB599" s="71"/>
      <c r="DC599" s="71"/>
      <c r="DD599" s="71"/>
      <c r="DE599" s="71"/>
      <c r="DF599" s="71"/>
      <c r="DG599" s="71"/>
      <c r="DH599" s="71"/>
      <c r="DI599" s="71"/>
      <c r="DJ599" s="71"/>
      <c r="DK599" s="71"/>
      <c r="DL599" s="71"/>
      <c r="DM599" s="71"/>
      <c r="DN599" s="71"/>
      <c r="DO599" s="71"/>
      <c r="DP599" s="71"/>
      <c r="DQ599" s="71"/>
      <c r="DR599" s="71"/>
      <c r="DS599" s="71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  <c r="EO599" s="71"/>
      <c r="EP599" s="71"/>
      <c r="EQ599" s="71"/>
      <c r="ER599" s="71"/>
      <c r="ES599" s="71"/>
      <c r="ET599" s="71"/>
      <c r="EU599" s="71"/>
      <c r="EV599" s="71"/>
      <c r="EW599" s="71"/>
      <c r="EX599" s="71"/>
      <c r="EY599" s="71"/>
      <c r="EZ599" s="71"/>
      <c r="FA599" s="71"/>
      <c r="FB599" s="71"/>
      <c r="FC599" s="71"/>
      <c r="FD599" s="71"/>
      <c r="FE599" s="71"/>
      <c r="FF599" s="71"/>
      <c r="FG599" s="71"/>
      <c r="FH599" s="71"/>
      <c r="FI599" s="71"/>
      <c r="FJ599" s="71"/>
      <c r="FK599" s="71"/>
      <c r="FL599" s="71"/>
      <c r="FM599" s="71"/>
      <c r="FN599" s="71"/>
      <c r="FO599" s="71"/>
      <c r="FP599" s="71"/>
      <c r="FQ599" s="71"/>
      <c r="FR599" s="71"/>
      <c r="FS599" s="71"/>
      <c r="FT599" s="71"/>
      <c r="FU599" s="71"/>
      <c r="FV599" s="71"/>
      <c r="FW599" s="71"/>
      <c r="FX599" s="71"/>
      <c r="FY599" s="71"/>
      <c r="FZ599" s="71"/>
      <c r="GA599" s="71"/>
      <c r="GB599" s="71"/>
      <c r="GC599" s="71"/>
      <c r="GD599" s="71"/>
      <c r="GE599" s="71"/>
      <c r="GF599" s="71"/>
      <c r="GG599" s="71"/>
      <c r="GH599" s="71"/>
      <c r="GI599" s="71"/>
      <c r="GJ599" s="71"/>
      <c r="GK599" s="71"/>
      <c r="GL599" s="71"/>
      <c r="GM599" s="71"/>
      <c r="GN599" s="71"/>
      <c r="GO599" s="71"/>
      <c r="GP599" s="71"/>
      <c r="GQ599" s="71"/>
      <c r="GR599" s="71"/>
      <c r="GS599" s="71"/>
      <c r="GT599" s="71"/>
      <c r="GU599" s="71"/>
      <c r="GV599" s="71"/>
      <c r="GW599" s="71"/>
      <c r="GX599" s="71"/>
      <c r="GY599" s="71"/>
      <c r="GZ599" s="71"/>
      <c r="HA599" s="71"/>
      <c r="HB599" s="71"/>
      <c r="HC599" s="71"/>
      <c r="HD599" s="71"/>
      <c r="HE599" s="71"/>
      <c r="HF599" s="71"/>
      <c r="HG599" s="71"/>
      <c r="HH599" s="71"/>
      <c r="HI599" s="71"/>
      <c r="HJ599" s="71"/>
      <c r="HK599" s="71"/>
      <c r="HL599" s="71"/>
      <c r="HM599" s="71"/>
      <c r="HN599" s="71"/>
      <c r="HO599" s="71"/>
      <c r="HP599" s="71"/>
      <c r="HQ599" s="71"/>
      <c r="HR599" s="71"/>
      <c r="HS599" s="71"/>
      <c r="HT599" s="71"/>
      <c r="HU599" s="71"/>
      <c r="HV599" s="71"/>
      <c r="HW599" s="71"/>
      <c r="HX599" s="71"/>
      <c r="HY599" s="71"/>
      <c r="HZ599" s="71"/>
      <c r="IA599" s="71"/>
      <c r="IB599" s="71"/>
      <c r="IC599" s="71"/>
      <c r="ID599" s="71"/>
      <c r="IE599" s="71"/>
      <c r="IF599" s="71"/>
      <c r="IG599" s="71"/>
      <c r="IH599" s="71"/>
      <c r="II599" s="71"/>
      <c r="IJ599" s="71"/>
      <c r="IK599" s="71"/>
      <c r="IL599" s="71"/>
      <c r="IM599" s="71"/>
      <c r="IN599" s="71"/>
      <c r="IO599" s="71"/>
      <c r="IP599" s="71"/>
      <c r="IQ599" s="71"/>
      <c r="IR599" s="71"/>
      <c r="IS599" s="71"/>
      <c r="IT599" s="71"/>
      <c r="IU599" s="71"/>
      <c r="IV599" s="71"/>
      <c r="IW599" s="71"/>
      <c r="IX599" s="71"/>
      <c r="IY599" s="71"/>
      <c r="IZ599" s="71"/>
      <c r="JA599" s="71"/>
      <c r="JB599" s="71"/>
      <c r="JC599" s="71"/>
      <c r="JD599" s="71"/>
      <c r="JE599" s="71"/>
      <c r="JF599" s="71"/>
      <c r="JG599" s="71"/>
      <c r="JH599" s="71"/>
      <c r="JI599" s="71"/>
      <c r="JJ599" s="71"/>
      <c r="JK599" s="71"/>
      <c r="JL599" s="71"/>
      <c r="JM599" s="71"/>
    </row>
    <row r="600" spans="1:273" s="44" customFormat="1" ht="22.5" customHeight="1" x14ac:dyDescent="0.25">
      <c r="A600" s="26">
        <v>594</v>
      </c>
      <c r="B600" s="40" t="s">
        <v>678</v>
      </c>
      <c r="C600" s="26" t="s">
        <v>917</v>
      </c>
      <c r="D600" s="40" t="s">
        <v>677</v>
      </c>
      <c r="E600" s="40" t="s">
        <v>108</v>
      </c>
      <c r="F600" s="45" t="s">
        <v>926</v>
      </c>
      <c r="G600" s="18">
        <v>25000</v>
      </c>
      <c r="H600" s="57">
        <v>0</v>
      </c>
      <c r="I600" s="11">
        <v>25</v>
      </c>
      <c r="J600" s="52">
        <v>717.5</v>
      </c>
      <c r="K600" s="30">
        <f t="shared" si="75"/>
        <v>1774.9999999999998</v>
      </c>
      <c r="L600" s="19">
        <f t="shared" si="76"/>
        <v>275</v>
      </c>
      <c r="M600" s="36">
        <v>760</v>
      </c>
      <c r="N600" s="18">
        <f t="shared" si="77"/>
        <v>1772.5000000000002</v>
      </c>
      <c r="O600" s="18"/>
      <c r="P600" s="18">
        <f t="shared" si="78"/>
        <v>1477.5</v>
      </c>
      <c r="Q600" s="11">
        <f t="shared" si="79"/>
        <v>1502.5</v>
      </c>
      <c r="R600" s="18">
        <f t="shared" si="80"/>
        <v>3822.5</v>
      </c>
      <c r="S600" s="109">
        <f t="shared" si="74"/>
        <v>23497.5</v>
      </c>
      <c r="T600" s="20" t="s">
        <v>45</v>
      </c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71"/>
      <c r="BB600" s="71"/>
      <c r="BC600" s="71"/>
      <c r="BD600" s="71"/>
      <c r="BE600" s="71"/>
      <c r="BF600" s="71"/>
      <c r="BG600" s="71"/>
      <c r="BH600" s="71"/>
      <c r="BI600" s="71"/>
      <c r="BJ600" s="71"/>
      <c r="BK600" s="71"/>
      <c r="BL600" s="71"/>
      <c r="BM600" s="71"/>
      <c r="BN600" s="71"/>
      <c r="BO600" s="71"/>
      <c r="BP600" s="71"/>
      <c r="BQ600" s="71"/>
      <c r="BR600" s="71"/>
      <c r="BS600" s="71"/>
      <c r="BT600" s="71"/>
      <c r="BU600" s="71"/>
      <c r="BV600" s="71"/>
      <c r="BW600" s="71"/>
      <c r="BX600" s="71"/>
      <c r="BY600" s="71"/>
      <c r="BZ600" s="71"/>
      <c r="CA600" s="71"/>
      <c r="CB600" s="71"/>
      <c r="CC600" s="71"/>
      <c r="CD600" s="71"/>
      <c r="CE600" s="71"/>
      <c r="CF600" s="71"/>
      <c r="CG600" s="71"/>
      <c r="CH600" s="71"/>
      <c r="CI600" s="71"/>
      <c r="CJ600" s="71"/>
      <c r="CK600" s="71"/>
      <c r="CL600" s="71"/>
      <c r="CM600" s="71"/>
      <c r="CN600" s="71"/>
      <c r="CO600" s="71"/>
      <c r="CP600" s="71"/>
      <c r="CQ600" s="71"/>
      <c r="CR600" s="71"/>
      <c r="CS600" s="71"/>
      <c r="CT600" s="71"/>
      <c r="CU600" s="71"/>
      <c r="CV600" s="71"/>
      <c r="CW600" s="71"/>
      <c r="CX600" s="71"/>
      <c r="CY600" s="71"/>
      <c r="CZ600" s="71"/>
      <c r="DA600" s="71"/>
      <c r="DB600" s="71"/>
      <c r="DC600" s="71"/>
      <c r="DD600" s="71"/>
      <c r="DE600" s="71"/>
      <c r="DF600" s="71"/>
      <c r="DG600" s="71"/>
      <c r="DH600" s="71"/>
      <c r="DI600" s="71"/>
      <c r="DJ600" s="71"/>
      <c r="DK600" s="71"/>
      <c r="DL600" s="71"/>
      <c r="DM600" s="71"/>
      <c r="DN600" s="71"/>
      <c r="DO600" s="71"/>
      <c r="DP600" s="71"/>
      <c r="DQ600" s="71"/>
      <c r="DR600" s="71"/>
      <c r="DS600" s="71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1"/>
      <c r="FB600" s="71"/>
      <c r="FC600" s="71"/>
      <c r="FD600" s="71"/>
      <c r="FE600" s="71"/>
      <c r="FF600" s="71"/>
      <c r="FG600" s="71"/>
      <c r="FH600" s="71"/>
      <c r="FI600" s="71"/>
      <c r="FJ600" s="71"/>
      <c r="FK600" s="71"/>
      <c r="FL600" s="71"/>
      <c r="FM600" s="71"/>
      <c r="FN600" s="71"/>
      <c r="FO600" s="71"/>
      <c r="FP600" s="71"/>
      <c r="FQ600" s="71"/>
      <c r="FR600" s="71"/>
      <c r="FS600" s="71"/>
      <c r="FT600" s="71"/>
      <c r="FU600" s="71"/>
      <c r="FV600" s="71"/>
      <c r="FW600" s="71"/>
      <c r="FX600" s="71"/>
      <c r="FY600" s="71"/>
      <c r="FZ600" s="71"/>
      <c r="GA600" s="71"/>
      <c r="GB600" s="71"/>
      <c r="GC600" s="71"/>
      <c r="GD600" s="71"/>
      <c r="GE600" s="71"/>
      <c r="GF600" s="71"/>
      <c r="GG600" s="71"/>
      <c r="GH600" s="71"/>
      <c r="GI600" s="71"/>
      <c r="GJ600" s="71"/>
      <c r="GK600" s="71"/>
      <c r="GL600" s="71"/>
      <c r="GM600" s="71"/>
      <c r="GN600" s="71"/>
      <c r="GO600" s="71"/>
      <c r="GP600" s="71"/>
      <c r="GQ600" s="71"/>
      <c r="GR600" s="71"/>
      <c r="GS600" s="71"/>
      <c r="GT600" s="71"/>
      <c r="GU600" s="71"/>
      <c r="GV600" s="71"/>
      <c r="GW600" s="71"/>
      <c r="GX600" s="71"/>
      <c r="GY600" s="71"/>
      <c r="GZ600" s="71"/>
      <c r="HA600" s="71"/>
      <c r="HB600" s="71"/>
      <c r="HC600" s="71"/>
      <c r="HD600" s="71"/>
      <c r="HE600" s="71"/>
      <c r="HF600" s="71"/>
      <c r="HG600" s="71"/>
      <c r="HH600" s="71"/>
      <c r="HI600" s="71"/>
      <c r="HJ600" s="71"/>
      <c r="HK600" s="71"/>
      <c r="HL600" s="71"/>
      <c r="HM600" s="71"/>
      <c r="HN600" s="71"/>
      <c r="HO600" s="71"/>
      <c r="HP600" s="71"/>
      <c r="HQ600" s="71"/>
      <c r="HR600" s="71"/>
      <c r="HS600" s="71"/>
      <c r="HT600" s="71"/>
      <c r="HU600" s="71"/>
      <c r="HV600" s="71"/>
      <c r="HW600" s="71"/>
      <c r="HX600" s="71"/>
      <c r="HY600" s="71"/>
      <c r="HZ600" s="71"/>
      <c r="IA600" s="71"/>
      <c r="IB600" s="71"/>
      <c r="IC600" s="71"/>
      <c r="ID600" s="71"/>
      <c r="IE600" s="71"/>
      <c r="IF600" s="71"/>
      <c r="IG600" s="71"/>
      <c r="IH600" s="71"/>
      <c r="II600" s="71"/>
      <c r="IJ600" s="71"/>
      <c r="IK600" s="71"/>
      <c r="IL600" s="71"/>
      <c r="IM600" s="71"/>
      <c r="IN600" s="71"/>
      <c r="IO600" s="71"/>
      <c r="IP600" s="71"/>
      <c r="IQ600" s="71"/>
      <c r="IR600" s="71"/>
      <c r="IS600" s="71"/>
      <c r="IT600" s="71"/>
      <c r="IU600" s="71"/>
      <c r="IV600" s="71"/>
      <c r="IW600" s="71"/>
      <c r="IX600" s="71"/>
      <c r="IY600" s="71"/>
      <c r="IZ600" s="71"/>
      <c r="JA600" s="71"/>
      <c r="JB600" s="71"/>
      <c r="JC600" s="71"/>
      <c r="JD600" s="71"/>
      <c r="JE600" s="71"/>
      <c r="JF600" s="71"/>
      <c r="JG600" s="71"/>
      <c r="JH600" s="71"/>
      <c r="JI600" s="71"/>
      <c r="JJ600" s="71"/>
      <c r="JK600" s="71"/>
      <c r="JL600" s="71"/>
      <c r="JM600" s="71"/>
    </row>
    <row r="601" spans="1:273" s="44" customFormat="1" ht="22.5" customHeight="1" x14ac:dyDescent="0.25">
      <c r="A601" s="26">
        <v>595</v>
      </c>
      <c r="B601" s="40" t="s">
        <v>872</v>
      </c>
      <c r="C601" s="26" t="s">
        <v>917</v>
      </c>
      <c r="D601" s="40" t="s">
        <v>677</v>
      </c>
      <c r="E601" s="40" t="s">
        <v>70</v>
      </c>
      <c r="F601" s="45" t="s">
        <v>925</v>
      </c>
      <c r="G601" s="18">
        <v>25000</v>
      </c>
      <c r="H601" s="57">
        <v>0</v>
      </c>
      <c r="I601" s="11">
        <v>25</v>
      </c>
      <c r="J601" s="52">
        <v>717.5</v>
      </c>
      <c r="K601" s="30">
        <f t="shared" si="75"/>
        <v>1774.9999999999998</v>
      </c>
      <c r="L601" s="19">
        <f t="shared" si="76"/>
        <v>275</v>
      </c>
      <c r="M601" s="36">
        <v>760</v>
      </c>
      <c r="N601" s="18">
        <f t="shared" si="77"/>
        <v>1772.5000000000002</v>
      </c>
      <c r="O601" s="18"/>
      <c r="P601" s="18">
        <f t="shared" si="78"/>
        <v>1477.5</v>
      </c>
      <c r="Q601" s="11">
        <f t="shared" si="79"/>
        <v>1502.5</v>
      </c>
      <c r="R601" s="18">
        <f t="shared" si="80"/>
        <v>3822.5</v>
      </c>
      <c r="S601" s="109">
        <f t="shared" si="74"/>
        <v>23497.5</v>
      </c>
      <c r="T601" s="20" t="s">
        <v>45</v>
      </c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71"/>
      <c r="BB601" s="71"/>
      <c r="BC601" s="71"/>
      <c r="BD601" s="71"/>
      <c r="BE601" s="71"/>
      <c r="BF601" s="71"/>
      <c r="BG601" s="71"/>
      <c r="BH601" s="71"/>
      <c r="BI601" s="71"/>
      <c r="BJ601" s="71"/>
      <c r="BK601" s="71"/>
      <c r="BL601" s="71"/>
      <c r="BM601" s="71"/>
      <c r="BN601" s="71"/>
      <c r="BO601" s="71"/>
      <c r="BP601" s="71"/>
      <c r="BQ601" s="71"/>
      <c r="BR601" s="71"/>
      <c r="BS601" s="71"/>
      <c r="BT601" s="71"/>
      <c r="BU601" s="71"/>
      <c r="BV601" s="71"/>
      <c r="BW601" s="71"/>
      <c r="BX601" s="71"/>
      <c r="BY601" s="71"/>
      <c r="BZ601" s="71"/>
      <c r="CA601" s="71"/>
      <c r="CB601" s="71"/>
      <c r="CC601" s="71"/>
      <c r="CD601" s="71"/>
      <c r="CE601" s="71"/>
      <c r="CF601" s="71"/>
      <c r="CG601" s="71"/>
      <c r="CH601" s="71"/>
      <c r="CI601" s="71"/>
      <c r="CJ601" s="71"/>
      <c r="CK601" s="71"/>
      <c r="CL601" s="71"/>
      <c r="CM601" s="71"/>
      <c r="CN601" s="71"/>
      <c r="CO601" s="71"/>
      <c r="CP601" s="71"/>
      <c r="CQ601" s="71"/>
      <c r="CR601" s="71"/>
      <c r="CS601" s="71"/>
      <c r="CT601" s="71"/>
      <c r="CU601" s="71"/>
      <c r="CV601" s="71"/>
      <c r="CW601" s="71"/>
      <c r="CX601" s="71"/>
      <c r="CY601" s="71"/>
      <c r="CZ601" s="71"/>
      <c r="DA601" s="71"/>
      <c r="DB601" s="71"/>
      <c r="DC601" s="71"/>
      <c r="DD601" s="71"/>
      <c r="DE601" s="71"/>
      <c r="DF601" s="71"/>
      <c r="DG601" s="71"/>
      <c r="DH601" s="71"/>
      <c r="DI601" s="71"/>
      <c r="DJ601" s="71"/>
      <c r="DK601" s="71"/>
      <c r="DL601" s="71"/>
      <c r="DM601" s="71"/>
      <c r="DN601" s="71"/>
      <c r="DO601" s="71"/>
      <c r="DP601" s="71"/>
      <c r="DQ601" s="71"/>
      <c r="DR601" s="71"/>
      <c r="DS601" s="71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1"/>
      <c r="FB601" s="71"/>
      <c r="FC601" s="71"/>
      <c r="FD601" s="71"/>
      <c r="FE601" s="71"/>
      <c r="FF601" s="71"/>
      <c r="FG601" s="71"/>
      <c r="FH601" s="71"/>
      <c r="FI601" s="71"/>
      <c r="FJ601" s="71"/>
      <c r="FK601" s="71"/>
      <c r="FL601" s="71"/>
      <c r="FM601" s="71"/>
      <c r="FN601" s="71"/>
      <c r="FO601" s="71"/>
      <c r="FP601" s="71"/>
      <c r="FQ601" s="71"/>
      <c r="FR601" s="71"/>
      <c r="FS601" s="71"/>
      <c r="FT601" s="71"/>
      <c r="FU601" s="71"/>
      <c r="FV601" s="71"/>
      <c r="FW601" s="71"/>
      <c r="FX601" s="71"/>
      <c r="FY601" s="71"/>
      <c r="FZ601" s="71"/>
      <c r="GA601" s="71"/>
      <c r="GB601" s="71"/>
      <c r="GC601" s="71"/>
      <c r="GD601" s="71"/>
      <c r="GE601" s="71"/>
      <c r="GF601" s="71"/>
      <c r="GG601" s="71"/>
      <c r="GH601" s="71"/>
      <c r="GI601" s="71"/>
      <c r="GJ601" s="71"/>
      <c r="GK601" s="71"/>
      <c r="GL601" s="71"/>
      <c r="GM601" s="71"/>
      <c r="GN601" s="71"/>
      <c r="GO601" s="71"/>
      <c r="GP601" s="71"/>
      <c r="GQ601" s="71"/>
      <c r="GR601" s="71"/>
      <c r="GS601" s="71"/>
      <c r="GT601" s="71"/>
      <c r="GU601" s="71"/>
      <c r="GV601" s="71"/>
      <c r="GW601" s="71"/>
      <c r="GX601" s="71"/>
      <c r="GY601" s="71"/>
      <c r="GZ601" s="71"/>
      <c r="HA601" s="71"/>
      <c r="HB601" s="71"/>
      <c r="HC601" s="71"/>
      <c r="HD601" s="71"/>
      <c r="HE601" s="71"/>
      <c r="HF601" s="71"/>
      <c r="HG601" s="71"/>
      <c r="HH601" s="71"/>
      <c r="HI601" s="71"/>
      <c r="HJ601" s="71"/>
      <c r="HK601" s="71"/>
      <c r="HL601" s="71"/>
      <c r="HM601" s="71"/>
      <c r="HN601" s="71"/>
      <c r="HO601" s="71"/>
      <c r="HP601" s="71"/>
      <c r="HQ601" s="71"/>
      <c r="HR601" s="71"/>
      <c r="HS601" s="71"/>
      <c r="HT601" s="71"/>
      <c r="HU601" s="71"/>
      <c r="HV601" s="71"/>
      <c r="HW601" s="71"/>
      <c r="HX601" s="71"/>
      <c r="HY601" s="71"/>
      <c r="HZ601" s="71"/>
      <c r="IA601" s="71"/>
      <c r="IB601" s="71"/>
      <c r="IC601" s="71"/>
      <c r="ID601" s="71"/>
      <c r="IE601" s="71"/>
      <c r="IF601" s="71"/>
      <c r="IG601" s="71"/>
      <c r="IH601" s="71"/>
      <c r="II601" s="71"/>
      <c r="IJ601" s="71"/>
      <c r="IK601" s="71"/>
      <c r="IL601" s="71"/>
      <c r="IM601" s="71"/>
      <c r="IN601" s="71"/>
      <c r="IO601" s="71"/>
      <c r="IP601" s="71"/>
      <c r="IQ601" s="71"/>
      <c r="IR601" s="71"/>
      <c r="IS601" s="71"/>
      <c r="IT601" s="71"/>
      <c r="IU601" s="71"/>
      <c r="IV601" s="71"/>
      <c r="IW601" s="71"/>
      <c r="IX601" s="71"/>
      <c r="IY601" s="71"/>
      <c r="IZ601" s="71"/>
      <c r="JA601" s="71"/>
      <c r="JB601" s="71"/>
      <c r="JC601" s="71"/>
      <c r="JD601" s="71"/>
      <c r="JE601" s="71"/>
      <c r="JF601" s="71"/>
      <c r="JG601" s="71"/>
      <c r="JH601" s="71"/>
      <c r="JI601" s="71"/>
      <c r="JJ601" s="71"/>
      <c r="JK601" s="71"/>
      <c r="JL601" s="71"/>
      <c r="JM601" s="71"/>
    </row>
    <row r="602" spans="1:273" s="44" customFormat="1" ht="22.5" customHeight="1" x14ac:dyDescent="0.25">
      <c r="A602" s="26">
        <v>596</v>
      </c>
      <c r="B602" s="40" t="s">
        <v>679</v>
      </c>
      <c r="C602" s="26" t="s">
        <v>918</v>
      </c>
      <c r="D602" s="40" t="s">
        <v>677</v>
      </c>
      <c r="E602" s="40" t="s">
        <v>66</v>
      </c>
      <c r="F602" s="45" t="s">
        <v>921</v>
      </c>
      <c r="G602" s="18">
        <v>18000</v>
      </c>
      <c r="H602" s="57">
        <v>0</v>
      </c>
      <c r="I602" s="11">
        <v>25</v>
      </c>
      <c r="J602" s="52">
        <v>516.6</v>
      </c>
      <c r="K602" s="30">
        <f t="shared" si="75"/>
        <v>1277.9999999999998</v>
      </c>
      <c r="L602" s="19">
        <f t="shared" si="76"/>
        <v>198.00000000000003</v>
      </c>
      <c r="M602" s="36">
        <v>547.20000000000005</v>
      </c>
      <c r="N602" s="18">
        <f t="shared" si="77"/>
        <v>1276.2</v>
      </c>
      <c r="O602" s="18"/>
      <c r="P602" s="18">
        <f t="shared" si="78"/>
        <v>1063.8000000000002</v>
      </c>
      <c r="Q602" s="11">
        <f t="shared" si="79"/>
        <v>1088.8000000000002</v>
      </c>
      <c r="R602" s="18">
        <f t="shared" si="80"/>
        <v>2752.2</v>
      </c>
      <c r="S602" s="109">
        <f t="shared" si="74"/>
        <v>16911.2</v>
      </c>
      <c r="T602" s="20" t="s">
        <v>45</v>
      </c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71"/>
      <c r="BB602" s="71"/>
      <c r="BC602" s="71"/>
      <c r="BD602" s="71"/>
      <c r="BE602" s="71"/>
      <c r="BF602" s="71"/>
      <c r="BG602" s="71"/>
      <c r="BH602" s="71"/>
      <c r="BI602" s="71"/>
      <c r="BJ602" s="71"/>
      <c r="BK602" s="71"/>
      <c r="BL602" s="71"/>
      <c r="BM602" s="71"/>
      <c r="BN602" s="71"/>
      <c r="BO602" s="71"/>
      <c r="BP602" s="71"/>
      <c r="BQ602" s="71"/>
      <c r="BR602" s="71"/>
      <c r="BS602" s="71"/>
      <c r="BT602" s="71"/>
      <c r="BU602" s="71"/>
      <c r="BV602" s="71"/>
      <c r="BW602" s="71"/>
      <c r="BX602" s="71"/>
      <c r="BY602" s="71"/>
      <c r="BZ602" s="71"/>
      <c r="CA602" s="71"/>
      <c r="CB602" s="71"/>
      <c r="CC602" s="71"/>
      <c r="CD602" s="71"/>
      <c r="CE602" s="71"/>
      <c r="CF602" s="71"/>
      <c r="CG602" s="71"/>
      <c r="CH602" s="71"/>
      <c r="CI602" s="71"/>
      <c r="CJ602" s="71"/>
      <c r="CK602" s="71"/>
      <c r="CL602" s="71"/>
      <c r="CM602" s="71"/>
      <c r="CN602" s="71"/>
      <c r="CO602" s="71"/>
      <c r="CP602" s="71"/>
      <c r="CQ602" s="71"/>
      <c r="CR602" s="71"/>
      <c r="CS602" s="71"/>
      <c r="CT602" s="71"/>
      <c r="CU602" s="71"/>
      <c r="CV602" s="71"/>
      <c r="CW602" s="71"/>
      <c r="CX602" s="71"/>
      <c r="CY602" s="71"/>
      <c r="CZ602" s="71"/>
      <c r="DA602" s="71"/>
      <c r="DB602" s="71"/>
      <c r="DC602" s="71"/>
      <c r="DD602" s="71"/>
      <c r="DE602" s="71"/>
      <c r="DF602" s="71"/>
      <c r="DG602" s="71"/>
      <c r="DH602" s="71"/>
      <c r="DI602" s="71"/>
      <c r="DJ602" s="71"/>
      <c r="DK602" s="71"/>
      <c r="DL602" s="71"/>
      <c r="DM602" s="71"/>
      <c r="DN602" s="71"/>
      <c r="DO602" s="71"/>
      <c r="DP602" s="71"/>
      <c r="DQ602" s="71"/>
      <c r="DR602" s="71"/>
      <c r="DS602" s="71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  <c r="IJ602" s="71"/>
      <c r="IK602" s="71"/>
      <c r="IL602" s="71"/>
      <c r="IM602" s="71"/>
      <c r="IN602" s="71"/>
      <c r="IO602" s="71"/>
      <c r="IP602" s="71"/>
      <c r="IQ602" s="71"/>
      <c r="IR602" s="71"/>
      <c r="IS602" s="71"/>
      <c r="IT602" s="71"/>
      <c r="IU602" s="71"/>
      <c r="IV602" s="71"/>
      <c r="IW602" s="71"/>
      <c r="IX602" s="71"/>
      <c r="IY602" s="71"/>
      <c r="IZ602" s="71"/>
      <c r="JA602" s="71"/>
      <c r="JB602" s="71"/>
      <c r="JC602" s="71"/>
      <c r="JD602" s="71"/>
      <c r="JE602" s="71"/>
      <c r="JF602" s="71"/>
      <c r="JG602" s="71"/>
      <c r="JH602" s="71"/>
      <c r="JI602" s="71"/>
      <c r="JJ602" s="71"/>
      <c r="JK602" s="71"/>
      <c r="JL602" s="71"/>
      <c r="JM602" s="71"/>
    </row>
    <row r="603" spans="1:273" s="44" customFormat="1" ht="22.5" customHeight="1" x14ac:dyDescent="0.25">
      <c r="A603" s="26">
        <v>597</v>
      </c>
      <c r="B603" s="40" t="s">
        <v>736</v>
      </c>
      <c r="C603" s="26" t="s">
        <v>917</v>
      </c>
      <c r="D603" s="40" t="s">
        <v>682</v>
      </c>
      <c r="E603" s="40" t="s">
        <v>845</v>
      </c>
      <c r="F603" s="45" t="s">
        <v>926</v>
      </c>
      <c r="G603" s="11">
        <v>85000</v>
      </c>
      <c r="H603" s="42">
        <v>7719.26</v>
      </c>
      <c r="I603" s="11">
        <v>25</v>
      </c>
      <c r="J603" s="43">
        <v>2439.5</v>
      </c>
      <c r="K603" s="29">
        <f t="shared" si="75"/>
        <v>6034.9999999999991</v>
      </c>
      <c r="L603" s="19">
        <f t="shared" si="76"/>
        <v>935.00000000000011</v>
      </c>
      <c r="M603" s="35">
        <v>2584</v>
      </c>
      <c r="N603" s="11">
        <f t="shared" si="77"/>
        <v>6026.5</v>
      </c>
      <c r="O603" s="11"/>
      <c r="P603" s="11">
        <f t="shared" si="78"/>
        <v>5023.5</v>
      </c>
      <c r="Q603" s="11">
        <f t="shared" si="79"/>
        <v>12767.76</v>
      </c>
      <c r="R603" s="11">
        <f t="shared" si="80"/>
        <v>12996.5</v>
      </c>
      <c r="S603" s="107">
        <f t="shared" si="74"/>
        <v>72232.240000000005</v>
      </c>
      <c r="T603" s="20" t="s">
        <v>45</v>
      </c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71"/>
      <c r="BB603" s="71"/>
      <c r="BC603" s="71"/>
      <c r="BD603" s="71"/>
      <c r="BE603" s="71"/>
      <c r="BF603" s="71"/>
      <c r="BG603" s="71"/>
      <c r="BH603" s="71"/>
      <c r="BI603" s="71"/>
      <c r="BJ603" s="71"/>
      <c r="BK603" s="71"/>
      <c r="BL603" s="71"/>
      <c r="BM603" s="71"/>
      <c r="BN603" s="71"/>
      <c r="BO603" s="71"/>
      <c r="BP603" s="71"/>
      <c r="BQ603" s="71"/>
      <c r="BR603" s="71"/>
      <c r="BS603" s="71"/>
      <c r="BT603" s="71"/>
      <c r="BU603" s="71"/>
      <c r="BV603" s="71"/>
      <c r="BW603" s="71"/>
      <c r="BX603" s="71"/>
      <c r="BY603" s="71"/>
      <c r="BZ603" s="71"/>
      <c r="CA603" s="71"/>
      <c r="CB603" s="71"/>
      <c r="CC603" s="71"/>
      <c r="CD603" s="71"/>
      <c r="CE603" s="71"/>
      <c r="CF603" s="71"/>
      <c r="CG603" s="71"/>
      <c r="CH603" s="71"/>
      <c r="CI603" s="71"/>
      <c r="CJ603" s="71"/>
      <c r="CK603" s="71"/>
      <c r="CL603" s="71"/>
      <c r="CM603" s="71"/>
      <c r="CN603" s="71"/>
      <c r="CO603" s="71"/>
      <c r="CP603" s="71"/>
      <c r="CQ603" s="71"/>
      <c r="CR603" s="71"/>
      <c r="CS603" s="71"/>
      <c r="CT603" s="71"/>
      <c r="CU603" s="71"/>
      <c r="CV603" s="71"/>
      <c r="CW603" s="71"/>
      <c r="CX603" s="71"/>
      <c r="CY603" s="71"/>
      <c r="CZ603" s="71"/>
      <c r="DA603" s="71"/>
      <c r="DB603" s="71"/>
      <c r="DC603" s="71"/>
      <c r="DD603" s="71"/>
      <c r="DE603" s="71"/>
      <c r="DF603" s="71"/>
      <c r="DG603" s="71"/>
      <c r="DH603" s="71"/>
      <c r="DI603" s="71"/>
      <c r="DJ603" s="71"/>
      <c r="DK603" s="71"/>
      <c r="DL603" s="71"/>
      <c r="DM603" s="71"/>
      <c r="DN603" s="71"/>
      <c r="DO603" s="71"/>
      <c r="DP603" s="71"/>
      <c r="DQ603" s="71"/>
      <c r="DR603" s="71"/>
      <c r="DS603" s="71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  <c r="IJ603" s="71"/>
      <c r="IK603" s="71"/>
      <c r="IL603" s="71"/>
      <c r="IM603" s="71"/>
      <c r="IN603" s="71"/>
      <c r="IO603" s="71"/>
      <c r="IP603" s="71"/>
      <c r="IQ603" s="71"/>
      <c r="IR603" s="71"/>
      <c r="IS603" s="71"/>
      <c r="IT603" s="71"/>
      <c r="IU603" s="71"/>
      <c r="IV603" s="71"/>
      <c r="IW603" s="71"/>
      <c r="IX603" s="71"/>
      <c r="IY603" s="71"/>
      <c r="IZ603" s="71"/>
      <c r="JA603" s="71"/>
      <c r="JB603" s="71"/>
      <c r="JC603" s="71"/>
      <c r="JD603" s="71"/>
      <c r="JE603" s="71"/>
      <c r="JF603" s="71"/>
      <c r="JG603" s="71"/>
      <c r="JH603" s="71"/>
      <c r="JI603" s="71"/>
      <c r="JJ603" s="71"/>
      <c r="JK603" s="71"/>
      <c r="JL603" s="71"/>
      <c r="JM603" s="71"/>
    </row>
    <row r="604" spans="1:273" s="44" customFormat="1" ht="22.5" customHeight="1" x14ac:dyDescent="0.25">
      <c r="A604" s="26">
        <v>598</v>
      </c>
      <c r="B604" s="40" t="s">
        <v>738</v>
      </c>
      <c r="C604" s="26" t="s">
        <v>918</v>
      </c>
      <c r="D604" s="40" t="s">
        <v>682</v>
      </c>
      <c r="E604" s="40" t="s">
        <v>151</v>
      </c>
      <c r="F604" s="45" t="s">
        <v>926</v>
      </c>
      <c r="G604" s="11">
        <v>70000</v>
      </c>
      <c r="H604" s="42">
        <v>5025.38</v>
      </c>
      <c r="I604" s="11">
        <v>25</v>
      </c>
      <c r="J604" s="43">
        <v>2009</v>
      </c>
      <c r="K604" s="29">
        <f t="shared" si="75"/>
        <v>4970</v>
      </c>
      <c r="L604" s="19">
        <f t="shared" si="76"/>
        <v>770.00000000000011</v>
      </c>
      <c r="M604" s="35">
        <v>2128</v>
      </c>
      <c r="N604" s="11">
        <f t="shared" si="77"/>
        <v>4963</v>
      </c>
      <c r="O604" s="11"/>
      <c r="P604" s="11">
        <f t="shared" si="78"/>
        <v>4137</v>
      </c>
      <c r="Q604" s="11">
        <f t="shared" si="79"/>
        <v>9187.380000000001</v>
      </c>
      <c r="R604" s="11">
        <f t="shared" si="80"/>
        <v>10703</v>
      </c>
      <c r="S604" s="107">
        <f t="shared" si="74"/>
        <v>60812.619999999995</v>
      </c>
      <c r="T604" s="20" t="s">
        <v>45</v>
      </c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71"/>
      <c r="BB604" s="71"/>
      <c r="BC604" s="71"/>
      <c r="BD604" s="71"/>
      <c r="BE604" s="71"/>
      <c r="BF604" s="71"/>
      <c r="BG604" s="71"/>
      <c r="BH604" s="71"/>
      <c r="BI604" s="71"/>
      <c r="BJ604" s="71"/>
      <c r="BK604" s="71"/>
      <c r="BL604" s="71"/>
      <c r="BM604" s="71"/>
      <c r="BN604" s="71"/>
      <c r="BO604" s="71"/>
      <c r="BP604" s="71"/>
      <c r="BQ604" s="71"/>
      <c r="BR604" s="71"/>
      <c r="BS604" s="71"/>
      <c r="BT604" s="71"/>
      <c r="BU604" s="71"/>
      <c r="BV604" s="71"/>
      <c r="BW604" s="71"/>
      <c r="BX604" s="71"/>
      <c r="BY604" s="71"/>
      <c r="BZ604" s="71"/>
      <c r="CA604" s="71"/>
      <c r="CB604" s="71"/>
      <c r="CC604" s="71"/>
      <c r="CD604" s="71"/>
      <c r="CE604" s="71"/>
      <c r="CF604" s="71"/>
      <c r="CG604" s="71"/>
      <c r="CH604" s="71"/>
      <c r="CI604" s="71"/>
      <c r="CJ604" s="71"/>
      <c r="CK604" s="71"/>
      <c r="CL604" s="71"/>
      <c r="CM604" s="71"/>
      <c r="CN604" s="71"/>
      <c r="CO604" s="71"/>
      <c r="CP604" s="71"/>
      <c r="CQ604" s="71"/>
      <c r="CR604" s="71"/>
      <c r="CS604" s="71"/>
      <c r="CT604" s="71"/>
      <c r="CU604" s="71"/>
      <c r="CV604" s="71"/>
      <c r="CW604" s="71"/>
      <c r="CX604" s="71"/>
      <c r="CY604" s="71"/>
      <c r="CZ604" s="71"/>
      <c r="DA604" s="71"/>
      <c r="DB604" s="71"/>
      <c r="DC604" s="71"/>
      <c r="DD604" s="71"/>
      <c r="DE604" s="71"/>
      <c r="DF604" s="71"/>
      <c r="DG604" s="71"/>
      <c r="DH604" s="71"/>
      <c r="DI604" s="71"/>
      <c r="DJ604" s="71"/>
      <c r="DK604" s="71"/>
      <c r="DL604" s="71"/>
      <c r="DM604" s="71"/>
      <c r="DN604" s="71"/>
      <c r="DO604" s="71"/>
      <c r="DP604" s="71"/>
      <c r="DQ604" s="71"/>
      <c r="DR604" s="71"/>
      <c r="DS604" s="71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  <c r="IJ604" s="71"/>
      <c r="IK604" s="71"/>
      <c r="IL604" s="71"/>
      <c r="IM604" s="71"/>
      <c r="IN604" s="71"/>
      <c r="IO604" s="71"/>
      <c r="IP604" s="71"/>
      <c r="IQ604" s="71"/>
      <c r="IR604" s="71"/>
      <c r="IS604" s="71"/>
      <c r="IT604" s="71"/>
      <c r="IU604" s="71"/>
      <c r="IV604" s="71"/>
      <c r="IW604" s="71"/>
      <c r="IX604" s="71"/>
      <c r="IY604" s="71"/>
      <c r="IZ604" s="71"/>
      <c r="JA604" s="71"/>
      <c r="JB604" s="71"/>
      <c r="JC604" s="71"/>
      <c r="JD604" s="71"/>
      <c r="JE604" s="71"/>
      <c r="JF604" s="71"/>
      <c r="JG604" s="71"/>
      <c r="JH604" s="71"/>
      <c r="JI604" s="71"/>
      <c r="JJ604" s="71"/>
      <c r="JK604" s="71"/>
      <c r="JL604" s="71"/>
      <c r="JM604" s="71"/>
    </row>
    <row r="605" spans="1:273" s="44" customFormat="1" ht="22.5" customHeight="1" x14ac:dyDescent="0.25">
      <c r="A605" s="26">
        <v>599</v>
      </c>
      <c r="B605" s="40" t="s">
        <v>689</v>
      </c>
      <c r="C605" s="26" t="s">
        <v>918</v>
      </c>
      <c r="D605" s="40" t="s">
        <v>682</v>
      </c>
      <c r="E605" s="40" t="s">
        <v>848</v>
      </c>
      <c r="F605" s="45" t="s">
        <v>926</v>
      </c>
      <c r="G605" s="18">
        <v>75000</v>
      </c>
      <c r="H605" s="60">
        <v>6309.38</v>
      </c>
      <c r="I605" s="11">
        <v>25</v>
      </c>
      <c r="J605" s="52">
        <v>2152.5</v>
      </c>
      <c r="K605" s="30">
        <f t="shared" si="75"/>
        <v>5324.9999999999991</v>
      </c>
      <c r="L605" s="19">
        <f t="shared" si="76"/>
        <v>825.00000000000011</v>
      </c>
      <c r="M605" s="36">
        <v>2280</v>
      </c>
      <c r="N605" s="18">
        <f t="shared" si="77"/>
        <v>5317.5</v>
      </c>
      <c r="O605" s="18"/>
      <c r="P605" s="18">
        <f t="shared" si="78"/>
        <v>4432.5</v>
      </c>
      <c r="Q605" s="11">
        <f t="shared" si="79"/>
        <v>10766.880000000001</v>
      </c>
      <c r="R605" s="18">
        <f t="shared" si="80"/>
        <v>11467.5</v>
      </c>
      <c r="S605" s="109">
        <f t="shared" si="74"/>
        <v>64233.119999999995</v>
      </c>
      <c r="T605" s="20" t="s">
        <v>45</v>
      </c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71"/>
      <c r="BB605" s="71"/>
      <c r="BC605" s="71"/>
      <c r="BD605" s="71"/>
      <c r="BE605" s="71"/>
      <c r="BF605" s="71"/>
      <c r="BG605" s="71"/>
      <c r="BH605" s="71"/>
      <c r="BI605" s="71"/>
      <c r="BJ605" s="71"/>
      <c r="BK605" s="71"/>
      <c r="BL605" s="71"/>
      <c r="BM605" s="71"/>
      <c r="BN605" s="71"/>
      <c r="BO605" s="71"/>
      <c r="BP605" s="71"/>
      <c r="BQ605" s="71"/>
      <c r="BR605" s="71"/>
      <c r="BS605" s="71"/>
      <c r="BT605" s="71"/>
      <c r="BU605" s="71"/>
      <c r="BV605" s="71"/>
      <c r="BW605" s="71"/>
      <c r="BX605" s="71"/>
      <c r="BY605" s="71"/>
      <c r="BZ605" s="71"/>
      <c r="CA605" s="71"/>
      <c r="CB605" s="71"/>
      <c r="CC605" s="71"/>
      <c r="CD605" s="71"/>
      <c r="CE605" s="71"/>
      <c r="CF605" s="71"/>
      <c r="CG605" s="71"/>
      <c r="CH605" s="71"/>
      <c r="CI605" s="71"/>
      <c r="CJ605" s="71"/>
      <c r="CK605" s="71"/>
      <c r="CL605" s="71"/>
      <c r="CM605" s="71"/>
      <c r="CN605" s="71"/>
      <c r="CO605" s="71"/>
      <c r="CP605" s="71"/>
      <c r="CQ605" s="71"/>
      <c r="CR605" s="71"/>
      <c r="CS605" s="71"/>
      <c r="CT605" s="71"/>
      <c r="CU605" s="71"/>
      <c r="CV605" s="71"/>
      <c r="CW605" s="71"/>
      <c r="CX605" s="71"/>
      <c r="CY605" s="71"/>
      <c r="CZ605" s="71"/>
      <c r="DA605" s="71"/>
      <c r="DB605" s="71"/>
      <c r="DC605" s="71"/>
      <c r="DD605" s="71"/>
      <c r="DE605" s="71"/>
      <c r="DF605" s="71"/>
      <c r="DG605" s="71"/>
      <c r="DH605" s="71"/>
      <c r="DI605" s="71"/>
      <c r="DJ605" s="71"/>
      <c r="DK605" s="71"/>
      <c r="DL605" s="71"/>
      <c r="DM605" s="71"/>
      <c r="DN605" s="71"/>
      <c r="DO605" s="71"/>
      <c r="DP605" s="71"/>
      <c r="DQ605" s="71"/>
      <c r="DR605" s="71"/>
      <c r="DS605" s="71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  <c r="IJ605" s="71"/>
      <c r="IK605" s="71"/>
      <c r="IL605" s="71"/>
      <c r="IM605" s="71"/>
      <c r="IN605" s="71"/>
      <c r="IO605" s="71"/>
      <c r="IP605" s="71"/>
      <c r="IQ605" s="71"/>
      <c r="IR605" s="71"/>
      <c r="IS605" s="71"/>
      <c r="IT605" s="71"/>
      <c r="IU605" s="71"/>
      <c r="IV605" s="71"/>
      <c r="IW605" s="71"/>
      <c r="IX605" s="71"/>
      <c r="IY605" s="71"/>
      <c r="IZ605" s="71"/>
      <c r="JA605" s="71"/>
      <c r="JB605" s="71"/>
      <c r="JC605" s="71"/>
      <c r="JD605" s="71"/>
      <c r="JE605" s="71"/>
      <c r="JF605" s="71"/>
      <c r="JG605" s="71"/>
      <c r="JH605" s="71"/>
      <c r="JI605" s="71"/>
      <c r="JJ605" s="71"/>
      <c r="JK605" s="71"/>
      <c r="JL605" s="71"/>
      <c r="JM605" s="71"/>
    </row>
    <row r="606" spans="1:273" s="44" customFormat="1" ht="22.5" customHeight="1" x14ac:dyDescent="0.25">
      <c r="A606" s="26">
        <v>600</v>
      </c>
      <c r="B606" s="40" t="s">
        <v>693</v>
      </c>
      <c r="C606" s="26" t="s">
        <v>917</v>
      </c>
      <c r="D606" s="40" t="s">
        <v>682</v>
      </c>
      <c r="E606" s="40" t="s">
        <v>151</v>
      </c>
      <c r="F606" s="45" t="s">
        <v>926</v>
      </c>
      <c r="G606" s="18">
        <v>70000</v>
      </c>
      <c r="H606" s="60">
        <v>4682.29</v>
      </c>
      <c r="I606" s="11">
        <v>25</v>
      </c>
      <c r="J606" s="52">
        <v>2009</v>
      </c>
      <c r="K606" s="30">
        <f t="shared" si="75"/>
        <v>4970</v>
      </c>
      <c r="L606" s="19">
        <f t="shared" si="76"/>
        <v>770.00000000000011</v>
      </c>
      <c r="M606" s="36">
        <v>2128</v>
      </c>
      <c r="N606" s="18">
        <f t="shared" si="77"/>
        <v>4963</v>
      </c>
      <c r="O606" s="18"/>
      <c r="P606" s="18">
        <f t="shared" si="78"/>
        <v>4137</v>
      </c>
      <c r="Q606" s="11">
        <f t="shared" si="79"/>
        <v>8844.2900000000009</v>
      </c>
      <c r="R606" s="18">
        <f t="shared" si="80"/>
        <v>10703</v>
      </c>
      <c r="S606" s="109">
        <f t="shared" si="74"/>
        <v>61155.71</v>
      </c>
      <c r="T606" s="20" t="s">
        <v>45</v>
      </c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71"/>
      <c r="BB606" s="71"/>
      <c r="BC606" s="71"/>
      <c r="BD606" s="71"/>
      <c r="BE606" s="71"/>
      <c r="BF606" s="71"/>
      <c r="BG606" s="71"/>
      <c r="BH606" s="71"/>
      <c r="BI606" s="71"/>
      <c r="BJ606" s="71"/>
      <c r="BK606" s="71"/>
      <c r="BL606" s="71"/>
      <c r="BM606" s="71"/>
      <c r="BN606" s="71"/>
      <c r="BO606" s="71"/>
      <c r="BP606" s="71"/>
      <c r="BQ606" s="71"/>
      <c r="BR606" s="71"/>
      <c r="BS606" s="71"/>
      <c r="BT606" s="71"/>
      <c r="BU606" s="71"/>
      <c r="BV606" s="71"/>
      <c r="BW606" s="71"/>
      <c r="BX606" s="71"/>
      <c r="BY606" s="71"/>
      <c r="BZ606" s="71"/>
      <c r="CA606" s="71"/>
      <c r="CB606" s="71"/>
      <c r="CC606" s="71"/>
      <c r="CD606" s="71"/>
      <c r="CE606" s="71"/>
      <c r="CF606" s="71"/>
      <c r="CG606" s="71"/>
      <c r="CH606" s="71"/>
      <c r="CI606" s="71"/>
      <c r="CJ606" s="71"/>
      <c r="CK606" s="71"/>
      <c r="CL606" s="71"/>
      <c r="CM606" s="71"/>
      <c r="CN606" s="71"/>
      <c r="CO606" s="71"/>
      <c r="CP606" s="71"/>
      <c r="CQ606" s="71"/>
      <c r="CR606" s="71"/>
      <c r="CS606" s="71"/>
      <c r="CT606" s="71"/>
      <c r="CU606" s="71"/>
      <c r="CV606" s="71"/>
      <c r="CW606" s="71"/>
      <c r="CX606" s="71"/>
      <c r="CY606" s="71"/>
      <c r="CZ606" s="71"/>
      <c r="DA606" s="71"/>
      <c r="DB606" s="71"/>
      <c r="DC606" s="71"/>
      <c r="DD606" s="71"/>
      <c r="DE606" s="71"/>
      <c r="DF606" s="71"/>
      <c r="DG606" s="71"/>
      <c r="DH606" s="71"/>
      <c r="DI606" s="71"/>
      <c r="DJ606" s="71"/>
      <c r="DK606" s="71"/>
      <c r="DL606" s="71"/>
      <c r="DM606" s="71"/>
      <c r="DN606" s="71"/>
      <c r="DO606" s="71"/>
      <c r="DP606" s="71"/>
      <c r="DQ606" s="71"/>
      <c r="DR606" s="71"/>
      <c r="DS606" s="71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1"/>
      <c r="FB606" s="71"/>
      <c r="FC606" s="71"/>
      <c r="FD606" s="71"/>
      <c r="FE606" s="71"/>
      <c r="FF606" s="71"/>
      <c r="FG606" s="71"/>
      <c r="FH606" s="71"/>
      <c r="FI606" s="71"/>
      <c r="FJ606" s="71"/>
      <c r="FK606" s="71"/>
      <c r="FL606" s="71"/>
      <c r="FM606" s="71"/>
      <c r="FN606" s="71"/>
      <c r="FO606" s="71"/>
      <c r="FP606" s="71"/>
      <c r="FQ606" s="71"/>
      <c r="FR606" s="71"/>
      <c r="FS606" s="71"/>
      <c r="FT606" s="71"/>
      <c r="FU606" s="71"/>
      <c r="FV606" s="71"/>
      <c r="FW606" s="71"/>
      <c r="FX606" s="71"/>
      <c r="FY606" s="71"/>
      <c r="FZ606" s="71"/>
      <c r="GA606" s="71"/>
      <c r="GB606" s="71"/>
      <c r="GC606" s="71"/>
      <c r="GD606" s="71"/>
      <c r="GE606" s="71"/>
      <c r="GF606" s="71"/>
      <c r="GG606" s="71"/>
      <c r="GH606" s="71"/>
      <c r="GI606" s="71"/>
      <c r="GJ606" s="71"/>
      <c r="GK606" s="71"/>
      <c r="GL606" s="71"/>
      <c r="GM606" s="71"/>
      <c r="GN606" s="71"/>
      <c r="GO606" s="71"/>
      <c r="GP606" s="71"/>
      <c r="GQ606" s="71"/>
      <c r="GR606" s="71"/>
      <c r="GS606" s="71"/>
      <c r="GT606" s="71"/>
      <c r="GU606" s="71"/>
      <c r="GV606" s="71"/>
      <c r="GW606" s="71"/>
      <c r="GX606" s="71"/>
      <c r="GY606" s="71"/>
      <c r="GZ606" s="71"/>
      <c r="HA606" s="71"/>
      <c r="HB606" s="71"/>
      <c r="HC606" s="71"/>
      <c r="HD606" s="71"/>
      <c r="HE606" s="71"/>
      <c r="HF606" s="71"/>
      <c r="HG606" s="71"/>
      <c r="HH606" s="71"/>
      <c r="HI606" s="71"/>
      <c r="HJ606" s="71"/>
      <c r="HK606" s="71"/>
      <c r="HL606" s="71"/>
      <c r="HM606" s="71"/>
      <c r="HN606" s="71"/>
      <c r="HO606" s="71"/>
      <c r="HP606" s="71"/>
      <c r="HQ606" s="71"/>
      <c r="HR606" s="71"/>
      <c r="HS606" s="71"/>
      <c r="HT606" s="71"/>
      <c r="HU606" s="71"/>
      <c r="HV606" s="71"/>
      <c r="HW606" s="71"/>
      <c r="HX606" s="71"/>
      <c r="HY606" s="71"/>
      <c r="HZ606" s="71"/>
      <c r="IA606" s="71"/>
      <c r="IB606" s="71"/>
      <c r="IC606" s="71"/>
      <c r="ID606" s="71"/>
      <c r="IE606" s="71"/>
      <c r="IF606" s="71"/>
      <c r="IG606" s="71"/>
      <c r="IH606" s="71"/>
      <c r="II606" s="71"/>
      <c r="IJ606" s="71"/>
      <c r="IK606" s="71"/>
      <c r="IL606" s="71"/>
      <c r="IM606" s="71"/>
      <c r="IN606" s="71"/>
      <c r="IO606" s="71"/>
      <c r="IP606" s="71"/>
      <c r="IQ606" s="71"/>
      <c r="IR606" s="71"/>
      <c r="IS606" s="71"/>
      <c r="IT606" s="71"/>
      <c r="IU606" s="71"/>
      <c r="IV606" s="71"/>
      <c r="IW606" s="71"/>
      <c r="IX606" s="71"/>
      <c r="IY606" s="71"/>
      <c r="IZ606" s="71"/>
      <c r="JA606" s="71"/>
      <c r="JB606" s="71"/>
      <c r="JC606" s="71"/>
      <c r="JD606" s="71"/>
      <c r="JE606" s="71"/>
      <c r="JF606" s="71"/>
      <c r="JG606" s="71"/>
      <c r="JH606" s="71"/>
      <c r="JI606" s="71"/>
      <c r="JJ606" s="71"/>
      <c r="JK606" s="71"/>
      <c r="JL606" s="71"/>
      <c r="JM606" s="71"/>
    </row>
    <row r="607" spans="1:273" s="44" customFormat="1" ht="22.5" customHeight="1" x14ac:dyDescent="0.25">
      <c r="A607" s="26">
        <v>601</v>
      </c>
      <c r="B607" s="40" t="s">
        <v>694</v>
      </c>
      <c r="C607" s="26" t="s">
        <v>917</v>
      </c>
      <c r="D607" s="40" t="s">
        <v>682</v>
      </c>
      <c r="E607" s="40" t="s">
        <v>151</v>
      </c>
      <c r="F607" s="45" t="s">
        <v>926</v>
      </c>
      <c r="G607" s="18">
        <v>70000</v>
      </c>
      <c r="H607" s="60">
        <v>5025.38</v>
      </c>
      <c r="I607" s="11">
        <v>25</v>
      </c>
      <c r="J607" s="52">
        <v>2009</v>
      </c>
      <c r="K607" s="30">
        <f t="shared" si="75"/>
        <v>4970</v>
      </c>
      <c r="L607" s="19">
        <f t="shared" si="76"/>
        <v>770.00000000000011</v>
      </c>
      <c r="M607" s="36">
        <v>2128</v>
      </c>
      <c r="N607" s="18">
        <f t="shared" si="77"/>
        <v>4963</v>
      </c>
      <c r="O607" s="18"/>
      <c r="P607" s="18">
        <f t="shared" si="78"/>
        <v>4137</v>
      </c>
      <c r="Q607" s="11">
        <f t="shared" si="79"/>
        <v>9187.380000000001</v>
      </c>
      <c r="R607" s="18">
        <f t="shared" si="80"/>
        <v>10703</v>
      </c>
      <c r="S607" s="109">
        <f t="shared" si="74"/>
        <v>60812.619999999995</v>
      </c>
      <c r="T607" s="20" t="s">
        <v>45</v>
      </c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  <c r="FN607" s="71"/>
      <c r="FO607" s="71"/>
      <c r="FP607" s="71"/>
      <c r="FQ607" s="71"/>
      <c r="FR607" s="71"/>
      <c r="FS607" s="71"/>
      <c r="FT607" s="71"/>
      <c r="FU607" s="71"/>
      <c r="FV607" s="71"/>
      <c r="FW607" s="71"/>
      <c r="FX607" s="71"/>
      <c r="FY607" s="71"/>
      <c r="FZ607" s="71"/>
      <c r="GA607" s="71"/>
      <c r="GB607" s="71"/>
      <c r="GC607" s="71"/>
      <c r="GD607" s="71"/>
      <c r="GE607" s="71"/>
      <c r="GF607" s="71"/>
      <c r="GG607" s="71"/>
      <c r="GH607" s="71"/>
      <c r="GI607" s="71"/>
      <c r="GJ607" s="71"/>
      <c r="GK607" s="71"/>
      <c r="GL607" s="71"/>
      <c r="GM607" s="71"/>
      <c r="GN607" s="71"/>
      <c r="GO607" s="71"/>
      <c r="GP607" s="71"/>
      <c r="GQ607" s="71"/>
      <c r="GR607" s="71"/>
      <c r="GS607" s="71"/>
      <c r="GT607" s="71"/>
      <c r="GU607" s="71"/>
      <c r="GV607" s="71"/>
      <c r="GW607" s="71"/>
      <c r="GX607" s="71"/>
      <c r="GY607" s="71"/>
      <c r="GZ607" s="71"/>
      <c r="HA607" s="71"/>
      <c r="HB607" s="71"/>
      <c r="HC607" s="71"/>
      <c r="HD607" s="71"/>
      <c r="HE607" s="71"/>
      <c r="HF607" s="71"/>
      <c r="HG607" s="71"/>
      <c r="HH607" s="71"/>
      <c r="HI607" s="71"/>
      <c r="HJ607" s="71"/>
      <c r="HK607" s="71"/>
      <c r="HL607" s="71"/>
      <c r="HM607" s="71"/>
      <c r="HN607" s="71"/>
      <c r="HO607" s="71"/>
      <c r="HP607" s="71"/>
      <c r="HQ607" s="71"/>
      <c r="HR607" s="71"/>
      <c r="HS607" s="71"/>
      <c r="HT607" s="71"/>
      <c r="HU607" s="71"/>
      <c r="HV607" s="71"/>
      <c r="HW607" s="71"/>
      <c r="HX607" s="71"/>
      <c r="HY607" s="71"/>
      <c r="HZ607" s="71"/>
      <c r="IA607" s="71"/>
      <c r="IB607" s="71"/>
      <c r="IC607" s="71"/>
      <c r="ID607" s="71"/>
      <c r="IE607" s="71"/>
      <c r="IF607" s="71"/>
      <c r="IG607" s="71"/>
      <c r="IH607" s="71"/>
      <c r="II607" s="71"/>
      <c r="IJ607" s="71"/>
      <c r="IK607" s="71"/>
      <c r="IL607" s="71"/>
      <c r="IM607" s="71"/>
      <c r="IN607" s="71"/>
      <c r="IO607" s="71"/>
      <c r="IP607" s="71"/>
      <c r="IQ607" s="71"/>
      <c r="IR607" s="71"/>
      <c r="IS607" s="71"/>
      <c r="IT607" s="71"/>
      <c r="IU607" s="71"/>
      <c r="IV607" s="71"/>
      <c r="IW607" s="71"/>
      <c r="IX607" s="71"/>
      <c r="IY607" s="71"/>
      <c r="IZ607" s="71"/>
      <c r="JA607" s="71"/>
      <c r="JB607" s="71"/>
      <c r="JC607" s="71"/>
      <c r="JD607" s="71"/>
      <c r="JE607" s="71"/>
      <c r="JF607" s="71"/>
      <c r="JG607" s="71"/>
      <c r="JH607" s="71"/>
      <c r="JI607" s="71"/>
      <c r="JJ607" s="71"/>
      <c r="JK607" s="71"/>
      <c r="JL607" s="71"/>
      <c r="JM607" s="71"/>
    </row>
    <row r="608" spans="1:273" s="44" customFormat="1" ht="22.5" customHeight="1" x14ac:dyDescent="0.25">
      <c r="A608" s="26">
        <v>602</v>
      </c>
      <c r="B608" s="40" t="s">
        <v>691</v>
      </c>
      <c r="C608" s="26" t="s">
        <v>917</v>
      </c>
      <c r="D608" s="40" t="s">
        <v>682</v>
      </c>
      <c r="E608" s="40" t="s">
        <v>151</v>
      </c>
      <c r="F608" s="45" t="s">
        <v>926</v>
      </c>
      <c r="G608" s="18">
        <v>70000</v>
      </c>
      <c r="H608" s="60">
        <v>5368.48</v>
      </c>
      <c r="I608" s="11">
        <v>25</v>
      </c>
      <c r="J608" s="52">
        <v>2009</v>
      </c>
      <c r="K608" s="30">
        <f t="shared" si="75"/>
        <v>4970</v>
      </c>
      <c r="L608" s="19">
        <f t="shared" si="76"/>
        <v>770.00000000000011</v>
      </c>
      <c r="M608" s="36">
        <v>2128</v>
      </c>
      <c r="N608" s="18">
        <f t="shared" si="77"/>
        <v>4963</v>
      </c>
      <c r="O608" s="18"/>
      <c r="P608" s="18">
        <f t="shared" si="78"/>
        <v>4137</v>
      </c>
      <c r="Q608" s="11">
        <f t="shared" si="79"/>
        <v>9530.48</v>
      </c>
      <c r="R608" s="18">
        <f t="shared" si="80"/>
        <v>10703</v>
      </c>
      <c r="S608" s="109">
        <f t="shared" si="74"/>
        <v>60469.520000000004</v>
      </c>
      <c r="T608" s="20" t="s">
        <v>45</v>
      </c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71"/>
      <c r="BB608" s="71"/>
      <c r="BC608" s="71"/>
      <c r="BD608" s="71"/>
      <c r="BE608" s="71"/>
      <c r="BF608" s="71"/>
      <c r="BG608" s="71"/>
      <c r="BH608" s="71"/>
      <c r="BI608" s="71"/>
      <c r="BJ608" s="71"/>
      <c r="BK608" s="71"/>
      <c r="BL608" s="71"/>
      <c r="BM608" s="71"/>
      <c r="BN608" s="71"/>
      <c r="BO608" s="71"/>
      <c r="BP608" s="71"/>
      <c r="BQ608" s="71"/>
      <c r="BR608" s="71"/>
      <c r="BS608" s="71"/>
      <c r="BT608" s="71"/>
      <c r="BU608" s="71"/>
      <c r="BV608" s="71"/>
      <c r="BW608" s="71"/>
      <c r="BX608" s="71"/>
      <c r="BY608" s="71"/>
      <c r="BZ608" s="71"/>
      <c r="CA608" s="71"/>
      <c r="CB608" s="71"/>
      <c r="CC608" s="71"/>
      <c r="CD608" s="71"/>
      <c r="CE608" s="71"/>
      <c r="CF608" s="71"/>
      <c r="CG608" s="71"/>
      <c r="CH608" s="71"/>
      <c r="CI608" s="71"/>
      <c r="CJ608" s="71"/>
      <c r="CK608" s="71"/>
      <c r="CL608" s="71"/>
      <c r="CM608" s="71"/>
      <c r="CN608" s="71"/>
      <c r="CO608" s="71"/>
      <c r="CP608" s="71"/>
      <c r="CQ608" s="71"/>
      <c r="CR608" s="71"/>
      <c r="CS608" s="71"/>
      <c r="CT608" s="71"/>
      <c r="CU608" s="71"/>
      <c r="CV608" s="71"/>
      <c r="CW608" s="71"/>
      <c r="CX608" s="71"/>
      <c r="CY608" s="71"/>
      <c r="CZ608" s="71"/>
      <c r="DA608" s="71"/>
      <c r="DB608" s="71"/>
      <c r="DC608" s="71"/>
      <c r="DD608" s="71"/>
      <c r="DE608" s="71"/>
      <c r="DF608" s="71"/>
      <c r="DG608" s="71"/>
      <c r="DH608" s="71"/>
      <c r="DI608" s="71"/>
      <c r="DJ608" s="71"/>
      <c r="DK608" s="71"/>
      <c r="DL608" s="71"/>
      <c r="DM608" s="71"/>
      <c r="DN608" s="71"/>
      <c r="DO608" s="71"/>
      <c r="DP608" s="71"/>
      <c r="DQ608" s="71"/>
      <c r="DR608" s="71"/>
      <c r="DS608" s="71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  <c r="IJ608" s="71"/>
      <c r="IK608" s="71"/>
      <c r="IL608" s="71"/>
      <c r="IM608" s="71"/>
      <c r="IN608" s="71"/>
      <c r="IO608" s="71"/>
      <c r="IP608" s="71"/>
      <c r="IQ608" s="71"/>
      <c r="IR608" s="71"/>
      <c r="IS608" s="71"/>
      <c r="IT608" s="71"/>
      <c r="IU608" s="71"/>
      <c r="IV608" s="71"/>
      <c r="IW608" s="71"/>
      <c r="IX608" s="71"/>
      <c r="IY608" s="71"/>
      <c r="IZ608" s="71"/>
      <c r="JA608" s="71"/>
      <c r="JB608" s="71"/>
      <c r="JC608" s="71"/>
      <c r="JD608" s="71"/>
      <c r="JE608" s="71"/>
      <c r="JF608" s="71"/>
      <c r="JG608" s="71"/>
      <c r="JH608" s="71"/>
      <c r="JI608" s="71"/>
      <c r="JJ608" s="71"/>
      <c r="JK608" s="71"/>
      <c r="JL608" s="71"/>
      <c r="JM608" s="71"/>
    </row>
    <row r="609" spans="1:273" s="44" customFormat="1" ht="22.5" customHeight="1" x14ac:dyDescent="0.25">
      <c r="A609" s="26">
        <v>603</v>
      </c>
      <c r="B609" s="40" t="s">
        <v>687</v>
      </c>
      <c r="C609" s="26" t="s">
        <v>918</v>
      </c>
      <c r="D609" s="40" t="s">
        <v>682</v>
      </c>
      <c r="E609" s="40" t="s">
        <v>175</v>
      </c>
      <c r="F609" s="45" t="s">
        <v>926</v>
      </c>
      <c r="G609" s="18">
        <v>45000</v>
      </c>
      <c r="H609" s="57">
        <v>891.01</v>
      </c>
      <c r="I609" s="11">
        <v>25</v>
      </c>
      <c r="J609" s="52">
        <v>1291.5</v>
      </c>
      <c r="K609" s="30">
        <f t="shared" si="75"/>
        <v>3194.9999999999995</v>
      </c>
      <c r="L609" s="19">
        <f t="shared" si="76"/>
        <v>495.00000000000006</v>
      </c>
      <c r="M609" s="36">
        <v>1368</v>
      </c>
      <c r="N609" s="18">
        <f t="shared" si="77"/>
        <v>3190.5</v>
      </c>
      <c r="O609" s="18"/>
      <c r="P609" s="18">
        <f t="shared" si="78"/>
        <v>2659.5</v>
      </c>
      <c r="Q609" s="11">
        <f t="shared" si="79"/>
        <v>3575.51</v>
      </c>
      <c r="R609" s="18">
        <f t="shared" si="80"/>
        <v>6880.5</v>
      </c>
      <c r="S609" s="109">
        <f t="shared" si="74"/>
        <v>41424.49</v>
      </c>
      <c r="T609" s="20" t="s">
        <v>45</v>
      </c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71"/>
      <c r="BB609" s="71"/>
      <c r="BC609" s="71"/>
      <c r="BD609" s="71"/>
      <c r="BE609" s="71"/>
      <c r="BF609" s="71"/>
      <c r="BG609" s="71"/>
      <c r="BH609" s="71"/>
      <c r="BI609" s="71"/>
      <c r="BJ609" s="71"/>
      <c r="BK609" s="71"/>
      <c r="BL609" s="71"/>
      <c r="BM609" s="71"/>
      <c r="BN609" s="71"/>
      <c r="BO609" s="71"/>
      <c r="BP609" s="71"/>
      <c r="BQ609" s="71"/>
      <c r="BR609" s="71"/>
      <c r="BS609" s="71"/>
      <c r="BT609" s="71"/>
      <c r="BU609" s="71"/>
      <c r="BV609" s="71"/>
      <c r="BW609" s="71"/>
      <c r="BX609" s="71"/>
      <c r="BY609" s="71"/>
      <c r="BZ609" s="71"/>
      <c r="CA609" s="71"/>
      <c r="CB609" s="71"/>
      <c r="CC609" s="71"/>
      <c r="CD609" s="71"/>
      <c r="CE609" s="71"/>
      <c r="CF609" s="71"/>
      <c r="CG609" s="71"/>
      <c r="CH609" s="71"/>
      <c r="CI609" s="71"/>
      <c r="CJ609" s="71"/>
      <c r="CK609" s="71"/>
      <c r="CL609" s="71"/>
      <c r="CM609" s="71"/>
      <c r="CN609" s="71"/>
      <c r="CO609" s="71"/>
      <c r="CP609" s="71"/>
      <c r="CQ609" s="71"/>
      <c r="CR609" s="71"/>
      <c r="CS609" s="71"/>
      <c r="CT609" s="71"/>
      <c r="CU609" s="71"/>
      <c r="CV609" s="71"/>
      <c r="CW609" s="71"/>
      <c r="CX609" s="71"/>
      <c r="CY609" s="71"/>
      <c r="CZ609" s="71"/>
      <c r="DA609" s="71"/>
      <c r="DB609" s="71"/>
      <c r="DC609" s="71"/>
      <c r="DD609" s="71"/>
      <c r="DE609" s="71"/>
      <c r="DF609" s="71"/>
      <c r="DG609" s="71"/>
      <c r="DH609" s="71"/>
      <c r="DI609" s="71"/>
      <c r="DJ609" s="71"/>
      <c r="DK609" s="71"/>
      <c r="DL609" s="71"/>
      <c r="DM609" s="71"/>
      <c r="DN609" s="71"/>
      <c r="DO609" s="71"/>
      <c r="DP609" s="71"/>
      <c r="DQ609" s="71"/>
      <c r="DR609" s="71"/>
      <c r="DS609" s="71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1"/>
      <c r="FB609" s="71"/>
      <c r="FC609" s="71"/>
      <c r="FD609" s="71"/>
      <c r="FE609" s="71"/>
      <c r="FF609" s="71"/>
      <c r="FG609" s="71"/>
      <c r="FH609" s="71"/>
      <c r="FI609" s="71"/>
      <c r="FJ609" s="71"/>
      <c r="FK609" s="71"/>
      <c r="FL609" s="71"/>
      <c r="FM609" s="71"/>
      <c r="FN609" s="71"/>
      <c r="FO609" s="71"/>
      <c r="FP609" s="71"/>
      <c r="FQ609" s="71"/>
      <c r="FR609" s="71"/>
      <c r="FS609" s="71"/>
      <c r="FT609" s="71"/>
      <c r="FU609" s="71"/>
      <c r="FV609" s="71"/>
      <c r="FW609" s="71"/>
      <c r="FX609" s="71"/>
      <c r="FY609" s="71"/>
      <c r="FZ609" s="71"/>
      <c r="GA609" s="71"/>
      <c r="GB609" s="71"/>
      <c r="GC609" s="71"/>
      <c r="GD609" s="71"/>
      <c r="GE609" s="71"/>
      <c r="GF609" s="71"/>
      <c r="GG609" s="71"/>
      <c r="GH609" s="71"/>
      <c r="GI609" s="71"/>
      <c r="GJ609" s="71"/>
      <c r="GK609" s="71"/>
      <c r="GL609" s="71"/>
      <c r="GM609" s="71"/>
      <c r="GN609" s="71"/>
      <c r="GO609" s="71"/>
      <c r="GP609" s="71"/>
      <c r="GQ609" s="71"/>
      <c r="GR609" s="71"/>
      <c r="GS609" s="71"/>
      <c r="GT609" s="71"/>
      <c r="GU609" s="71"/>
      <c r="GV609" s="71"/>
      <c r="GW609" s="71"/>
      <c r="GX609" s="71"/>
      <c r="GY609" s="71"/>
      <c r="GZ609" s="71"/>
      <c r="HA609" s="71"/>
      <c r="HB609" s="71"/>
      <c r="HC609" s="71"/>
      <c r="HD609" s="71"/>
      <c r="HE609" s="71"/>
      <c r="HF609" s="71"/>
      <c r="HG609" s="71"/>
      <c r="HH609" s="71"/>
      <c r="HI609" s="71"/>
      <c r="HJ609" s="71"/>
      <c r="HK609" s="71"/>
      <c r="HL609" s="71"/>
      <c r="HM609" s="71"/>
      <c r="HN609" s="71"/>
      <c r="HO609" s="71"/>
      <c r="HP609" s="71"/>
      <c r="HQ609" s="71"/>
      <c r="HR609" s="71"/>
      <c r="HS609" s="71"/>
      <c r="HT609" s="71"/>
      <c r="HU609" s="71"/>
      <c r="HV609" s="71"/>
      <c r="HW609" s="71"/>
      <c r="HX609" s="71"/>
      <c r="HY609" s="71"/>
      <c r="HZ609" s="71"/>
      <c r="IA609" s="71"/>
      <c r="IB609" s="71"/>
      <c r="IC609" s="71"/>
      <c r="ID609" s="71"/>
      <c r="IE609" s="71"/>
      <c r="IF609" s="71"/>
      <c r="IG609" s="71"/>
      <c r="IH609" s="71"/>
      <c r="II609" s="71"/>
      <c r="IJ609" s="71"/>
      <c r="IK609" s="71"/>
      <c r="IL609" s="71"/>
      <c r="IM609" s="71"/>
      <c r="IN609" s="71"/>
      <c r="IO609" s="71"/>
      <c r="IP609" s="71"/>
      <c r="IQ609" s="71"/>
      <c r="IR609" s="71"/>
      <c r="IS609" s="71"/>
      <c r="IT609" s="71"/>
      <c r="IU609" s="71"/>
      <c r="IV609" s="71"/>
      <c r="IW609" s="71"/>
      <c r="IX609" s="71"/>
      <c r="IY609" s="71"/>
      <c r="IZ609" s="71"/>
      <c r="JA609" s="71"/>
      <c r="JB609" s="71"/>
      <c r="JC609" s="71"/>
      <c r="JD609" s="71"/>
      <c r="JE609" s="71"/>
      <c r="JF609" s="71"/>
      <c r="JG609" s="71"/>
      <c r="JH609" s="71"/>
      <c r="JI609" s="71"/>
      <c r="JJ609" s="71"/>
      <c r="JK609" s="71"/>
      <c r="JL609" s="71"/>
      <c r="JM609" s="71"/>
    </row>
    <row r="610" spans="1:273" s="44" customFormat="1" ht="22.5" customHeight="1" x14ac:dyDescent="0.25">
      <c r="A610" s="26">
        <v>604</v>
      </c>
      <c r="B610" s="40" t="s">
        <v>684</v>
      </c>
      <c r="C610" s="26" t="s">
        <v>917</v>
      </c>
      <c r="D610" s="40" t="s">
        <v>682</v>
      </c>
      <c r="E610" s="40" t="s">
        <v>108</v>
      </c>
      <c r="F610" s="45" t="s">
        <v>926</v>
      </c>
      <c r="G610" s="18">
        <v>25000</v>
      </c>
      <c r="H610" s="57">
        <v>0</v>
      </c>
      <c r="I610" s="11">
        <v>25</v>
      </c>
      <c r="J610" s="52">
        <v>717.5</v>
      </c>
      <c r="K610" s="30">
        <f t="shared" si="75"/>
        <v>1774.9999999999998</v>
      </c>
      <c r="L610" s="19">
        <f t="shared" si="76"/>
        <v>275</v>
      </c>
      <c r="M610" s="36">
        <v>760</v>
      </c>
      <c r="N610" s="18">
        <f t="shared" si="77"/>
        <v>1772.5000000000002</v>
      </c>
      <c r="O610" s="18"/>
      <c r="P610" s="18">
        <f t="shared" si="78"/>
        <v>1477.5</v>
      </c>
      <c r="Q610" s="11">
        <f t="shared" si="79"/>
        <v>1502.5</v>
      </c>
      <c r="R610" s="18">
        <f t="shared" si="80"/>
        <v>3822.5</v>
      </c>
      <c r="S610" s="109">
        <f t="shared" si="74"/>
        <v>23497.5</v>
      </c>
      <c r="T610" s="20" t="s">
        <v>45</v>
      </c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71"/>
      <c r="BB610" s="71"/>
      <c r="BC610" s="71"/>
      <c r="BD610" s="71"/>
      <c r="BE610" s="71"/>
      <c r="BF610" s="71"/>
      <c r="BG610" s="71"/>
      <c r="BH610" s="71"/>
      <c r="BI610" s="71"/>
      <c r="BJ610" s="71"/>
      <c r="BK610" s="71"/>
      <c r="BL610" s="71"/>
      <c r="BM610" s="71"/>
      <c r="BN610" s="71"/>
      <c r="BO610" s="71"/>
      <c r="BP610" s="71"/>
      <c r="BQ610" s="71"/>
      <c r="BR610" s="71"/>
      <c r="BS610" s="71"/>
      <c r="BT610" s="71"/>
      <c r="BU610" s="71"/>
      <c r="BV610" s="71"/>
      <c r="BW610" s="71"/>
      <c r="BX610" s="71"/>
      <c r="BY610" s="71"/>
      <c r="BZ610" s="71"/>
      <c r="CA610" s="71"/>
      <c r="CB610" s="71"/>
      <c r="CC610" s="71"/>
      <c r="CD610" s="71"/>
      <c r="CE610" s="71"/>
      <c r="CF610" s="71"/>
      <c r="CG610" s="71"/>
      <c r="CH610" s="71"/>
      <c r="CI610" s="71"/>
      <c r="CJ610" s="71"/>
      <c r="CK610" s="71"/>
      <c r="CL610" s="71"/>
      <c r="CM610" s="71"/>
      <c r="CN610" s="71"/>
      <c r="CO610" s="71"/>
      <c r="CP610" s="71"/>
      <c r="CQ610" s="71"/>
      <c r="CR610" s="71"/>
      <c r="CS610" s="71"/>
      <c r="CT610" s="71"/>
      <c r="CU610" s="71"/>
      <c r="CV610" s="71"/>
      <c r="CW610" s="71"/>
      <c r="CX610" s="71"/>
      <c r="CY610" s="71"/>
      <c r="CZ610" s="71"/>
      <c r="DA610" s="71"/>
      <c r="DB610" s="71"/>
      <c r="DC610" s="71"/>
      <c r="DD610" s="71"/>
      <c r="DE610" s="71"/>
      <c r="DF610" s="71"/>
      <c r="DG610" s="71"/>
      <c r="DH610" s="71"/>
      <c r="DI610" s="71"/>
      <c r="DJ610" s="71"/>
      <c r="DK610" s="71"/>
      <c r="DL610" s="71"/>
      <c r="DM610" s="71"/>
      <c r="DN610" s="71"/>
      <c r="DO610" s="71"/>
      <c r="DP610" s="71"/>
      <c r="DQ610" s="71"/>
      <c r="DR610" s="71"/>
      <c r="DS610" s="71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1"/>
      <c r="FB610" s="71"/>
      <c r="FC610" s="71"/>
      <c r="FD610" s="71"/>
      <c r="FE610" s="71"/>
      <c r="FF610" s="71"/>
      <c r="FG610" s="71"/>
      <c r="FH610" s="71"/>
      <c r="FI610" s="71"/>
      <c r="FJ610" s="71"/>
      <c r="FK610" s="71"/>
      <c r="FL610" s="71"/>
      <c r="FM610" s="71"/>
      <c r="FN610" s="71"/>
      <c r="FO610" s="71"/>
      <c r="FP610" s="71"/>
      <c r="FQ610" s="71"/>
      <c r="FR610" s="71"/>
      <c r="FS610" s="71"/>
      <c r="FT610" s="71"/>
      <c r="FU610" s="71"/>
      <c r="FV610" s="71"/>
      <c r="FW610" s="71"/>
      <c r="FX610" s="71"/>
      <c r="FY610" s="71"/>
      <c r="FZ610" s="71"/>
      <c r="GA610" s="71"/>
      <c r="GB610" s="71"/>
      <c r="GC610" s="71"/>
      <c r="GD610" s="71"/>
      <c r="GE610" s="71"/>
      <c r="GF610" s="71"/>
      <c r="GG610" s="71"/>
      <c r="GH610" s="71"/>
      <c r="GI610" s="71"/>
      <c r="GJ610" s="71"/>
      <c r="GK610" s="71"/>
      <c r="GL610" s="71"/>
      <c r="GM610" s="71"/>
      <c r="GN610" s="71"/>
      <c r="GO610" s="71"/>
      <c r="GP610" s="71"/>
      <c r="GQ610" s="71"/>
      <c r="GR610" s="71"/>
      <c r="GS610" s="71"/>
      <c r="GT610" s="71"/>
      <c r="GU610" s="71"/>
      <c r="GV610" s="71"/>
      <c r="GW610" s="71"/>
      <c r="GX610" s="71"/>
      <c r="GY610" s="71"/>
      <c r="GZ610" s="71"/>
      <c r="HA610" s="71"/>
      <c r="HB610" s="71"/>
      <c r="HC610" s="71"/>
      <c r="HD610" s="71"/>
      <c r="HE610" s="71"/>
      <c r="HF610" s="71"/>
      <c r="HG610" s="71"/>
      <c r="HH610" s="71"/>
      <c r="HI610" s="71"/>
      <c r="HJ610" s="71"/>
      <c r="HK610" s="71"/>
      <c r="HL610" s="71"/>
      <c r="HM610" s="71"/>
      <c r="HN610" s="71"/>
      <c r="HO610" s="71"/>
      <c r="HP610" s="71"/>
      <c r="HQ610" s="71"/>
      <c r="HR610" s="71"/>
      <c r="HS610" s="71"/>
      <c r="HT610" s="71"/>
      <c r="HU610" s="71"/>
      <c r="HV610" s="71"/>
      <c r="HW610" s="71"/>
      <c r="HX610" s="71"/>
      <c r="HY610" s="71"/>
      <c r="HZ610" s="71"/>
      <c r="IA610" s="71"/>
      <c r="IB610" s="71"/>
      <c r="IC610" s="71"/>
      <c r="ID610" s="71"/>
      <c r="IE610" s="71"/>
      <c r="IF610" s="71"/>
      <c r="IG610" s="71"/>
      <c r="IH610" s="71"/>
      <c r="II610" s="71"/>
      <c r="IJ610" s="71"/>
      <c r="IK610" s="71"/>
      <c r="IL610" s="71"/>
      <c r="IM610" s="71"/>
      <c r="IN610" s="71"/>
      <c r="IO610" s="71"/>
      <c r="IP610" s="71"/>
      <c r="IQ610" s="71"/>
      <c r="IR610" s="71"/>
      <c r="IS610" s="71"/>
      <c r="IT610" s="71"/>
      <c r="IU610" s="71"/>
      <c r="IV610" s="71"/>
      <c r="IW610" s="71"/>
      <c r="IX610" s="71"/>
      <c r="IY610" s="71"/>
      <c r="IZ610" s="71"/>
      <c r="JA610" s="71"/>
      <c r="JB610" s="71"/>
      <c r="JC610" s="71"/>
      <c r="JD610" s="71"/>
      <c r="JE610" s="71"/>
      <c r="JF610" s="71"/>
      <c r="JG610" s="71"/>
      <c r="JH610" s="71"/>
      <c r="JI610" s="71"/>
      <c r="JJ610" s="71"/>
      <c r="JK610" s="71"/>
      <c r="JL610" s="71"/>
      <c r="JM610" s="71"/>
    </row>
    <row r="611" spans="1:273" s="44" customFormat="1" ht="22.5" customHeight="1" x14ac:dyDescent="0.25">
      <c r="A611" s="26">
        <v>605</v>
      </c>
      <c r="B611" s="40" t="s">
        <v>685</v>
      </c>
      <c r="C611" s="26" t="s">
        <v>917</v>
      </c>
      <c r="D611" s="40" t="s">
        <v>682</v>
      </c>
      <c r="E611" s="40" t="s">
        <v>121</v>
      </c>
      <c r="F611" s="45" t="s">
        <v>926</v>
      </c>
      <c r="G611" s="18">
        <v>25000</v>
      </c>
      <c r="H611" s="57">
        <v>0</v>
      </c>
      <c r="I611" s="11">
        <v>25</v>
      </c>
      <c r="J611" s="52">
        <v>717.5</v>
      </c>
      <c r="K611" s="30">
        <f t="shared" si="75"/>
        <v>1774.9999999999998</v>
      </c>
      <c r="L611" s="19">
        <f t="shared" si="76"/>
        <v>275</v>
      </c>
      <c r="M611" s="36">
        <v>760</v>
      </c>
      <c r="N611" s="18">
        <f t="shared" si="77"/>
        <v>1772.5000000000002</v>
      </c>
      <c r="O611" s="18"/>
      <c r="P611" s="18">
        <f t="shared" si="78"/>
        <v>1477.5</v>
      </c>
      <c r="Q611" s="11">
        <f t="shared" si="79"/>
        <v>1502.5</v>
      </c>
      <c r="R611" s="18">
        <f t="shared" si="80"/>
        <v>3822.5</v>
      </c>
      <c r="S611" s="109">
        <f t="shared" si="74"/>
        <v>23497.5</v>
      </c>
      <c r="T611" s="20" t="s">
        <v>45</v>
      </c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71"/>
      <c r="BB611" s="71"/>
      <c r="BC611" s="71"/>
      <c r="BD611" s="71"/>
      <c r="BE611" s="71"/>
      <c r="BF611" s="71"/>
      <c r="BG611" s="71"/>
      <c r="BH611" s="71"/>
      <c r="BI611" s="71"/>
      <c r="BJ611" s="71"/>
      <c r="BK611" s="71"/>
      <c r="BL611" s="71"/>
      <c r="BM611" s="71"/>
      <c r="BN611" s="71"/>
      <c r="BO611" s="71"/>
      <c r="BP611" s="71"/>
      <c r="BQ611" s="71"/>
      <c r="BR611" s="71"/>
      <c r="BS611" s="71"/>
      <c r="BT611" s="71"/>
      <c r="BU611" s="71"/>
      <c r="BV611" s="71"/>
      <c r="BW611" s="71"/>
      <c r="BX611" s="71"/>
      <c r="BY611" s="71"/>
      <c r="BZ611" s="71"/>
      <c r="CA611" s="71"/>
      <c r="CB611" s="71"/>
      <c r="CC611" s="71"/>
      <c r="CD611" s="71"/>
      <c r="CE611" s="71"/>
      <c r="CF611" s="71"/>
      <c r="CG611" s="71"/>
      <c r="CH611" s="71"/>
      <c r="CI611" s="71"/>
      <c r="CJ611" s="71"/>
      <c r="CK611" s="71"/>
      <c r="CL611" s="71"/>
      <c r="CM611" s="71"/>
      <c r="CN611" s="71"/>
      <c r="CO611" s="71"/>
      <c r="CP611" s="71"/>
      <c r="CQ611" s="71"/>
      <c r="CR611" s="71"/>
      <c r="CS611" s="71"/>
      <c r="CT611" s="71"/>
      <c r="CU611" s="71"/>
      <c r="CV611" s="71"/>
      <c r="CW611" s="71"/>
      <c r="CX611" s="71"/>
      <c r="CY611" s="71"/>
      <c r="CZ611" s="71"/>
      <c r="DA611" s="71"/>
      <c r="DB611" s="71"/>
      <c r="DC611" s="71"/>
      <c r="DD611" s="71"/>
      <c r="DE611" s="71"/>
      <c r="DF611" s="71"/>
      <c r="DG611" s="71"/>
      <c r="DH611" s="71"/>
      <c r="DI611" s="71"/>
      <c r="DJ611" s="71"/>
      <c r="DK611" s="71"/>
      <c r="DL611" s="71"/>
      <c r="DM611" s="71"/>
      <c r="DN611" s="71"/>
      <c r="DO611" s="71"/>
      <c r="DP611" s="71"/>
      <c r="DQ611" s="71"/>
      <c r="DR611" s="71"/>
      <c r="DS611" s="71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1"/>
      <c r="FB611" s="71"/>
      <c r="FC611" s="71"/>
      <c r="FD611" s="71"/>
      <c r="FE611" s="71"/>
      <c r="FF611" s="71"/>
      <c r="FG611" s="71"/>
      <c r="FH611" s="71"/>
      <c r="FI611" s="71"/>
      <c r="FJ611" s="71"/>
      <c r="FK611" s="71"/>
      <c r="FL611" s="71"/>
      <c r="FM611" s="71"/>
      <c r="FN611" s="71"/>
      <c r="FO611" s="71"/>
      <c r="FP611" s="71"/>
      <c r="FQ611" s="71"/>
      <c r="FR611" s="71"/>
      <c r="FS611" s="71"/>
      <c r="FT611" s="71"/>
      <c r="FU611" s="71"/>
      <c r="FV611" s="71"/>
      <c r="FW611" s="71"/>
      <c r="FX611" s="71"/>
      <c r="FY611" s="71"/>
      <c r="FZ611" s="71"/>
      <c r="GA611" s="71"/>
      <c r="GB611" s="71"/>
      <c r="GC611" s="71"/>
      <c r="GD611" s="71"/>
      <c r="GE611" s="71"/>
      <c r="GF611" s="71"/>
      <c r="GG611" s="71"/>
      <c r="GH611" s="71"/>
      <c r="GI611" s="71"/>
      <c r="GJ611" s="71"/>
      <c r="GK611" s="71"/>
      <c r="GL611" s="71"/>
      <c r="GM611" s="71"/>
      <c r="GN611" s="71"/>
      <c r="GO611" s="71"/>
      <c r="GP611" s="71"/>
      <c r="GQ611" s="71"/>
      <c r="GR611" s="71"/>
      <c r="GS611" s="71"/>
      <c r="GT611" s="71"/>
      <c r="GU611" s="71"/>
      <c r="GV611" s="71"/>
      <c r="GW611" s="71"/>
      <c r="GX611" s="71"/>
      <c r="GY611" s="71"/>
      <c r="GZ611" s="71"/>
      <c r="HA611" s="71"/>
      <c r="HB611" s="71"/>
      <c r="HC611" s="71"/>
      <c r="HD611" s="71"/>
      <c r="HE611" s="71"/>
      <c r="HF611" s="71"/>
      <c r="HG611" s="71"/>
      <c r="HH611" s="71"/>
      <c r="HI611" s="71"/>
      <c r="HJ611" s="71"/>
      <c r="HK611" s="71"/>
      <c r="HL611" s="71"/>
      <c r="HM611" s="71"/>
      <c r="HN611" s="71"/>
      <c r="HO611" s="71"/>
      <c r="HP611" s="71"/>
      <c r="HQ611" s="71"/>
      <c r="HR611" s="71"/>
      <c r="HS611" s="71"/>
      <c r="HT611" s="71"/>
      <c r="HU611" s="71"/>
      <c r="HV611" s="71"/>
      <c r="HW611" s="71"/>
      <c r="HX611" s="71"/>
      <c r="HY611" s="71"/>
      <c r="HZ611" s="71"/>
      <c r="IA611" s="71"/>
      <c r="IB611" s="71"/>
      <c r="IC611" s="71"/>
      <c r="ID611" s="71"/>
      <c r="IE611" s="71"/>
      <c r="IF611" s="71"/>
      <c r="IG611" s="71"/>
      <c r="IH611" s="71"/>
      <c r="II611" s="71"/>
      <c r="IJ611" s="71"/>
      <c r="IK611" s="71"/>
      <c r="IL611" s="71"/>
      <c r="IM611" s="71"/>
      <c r="IN611" s="71"/>
      <c r="IO611" s="71"/>
      <c r="IP611" s="71"/>
      <c r="IQ611" s="71"/>
      <c r="IR611" s="71"/>
      <c r="IS611" s="71"/>
      <c r="IT611" s="71"/>
      <c r="IU611" s="71"/>
      <c r="IV611" s="71"/>
      <c r="IW611" s="71"/>
      <c r="IX611" s="71"/>
      <c r="IY611" s="71"/>
      <c r="IZ611" s="71"/>
      <c r="JA611" s="71"/>
      <c r="JB611" s="71"/>
      <c r="JC611" s="71"/>
      <c r="JD611" s="71"/>
      <c r="JE611" s="71"/>
      <c r="JF611" s="71"/>
      <c r="JG611" s="71"/>
      <c r="JH611" s="71"/>
      <c r="JI611" s="71"/>
      <c r="JJ611" s="71"/>
      <c r="JK611" s="71"/>
      <c r="JL611" s="71"/>
      <c r="JM611" s="71"/>
    </row>
    <row r="612" spans="1:273" s="44" customFormat="1" ht="22.5" customHeight="1" x14ac:dyDescent="0.25">
      <c r="A612" s="26">
        <v>606</v>
      </c>
      <c r="B612" s="40" t="s">
        <v>686</v>
      </c>
      <c r="C612" s="26" t="s">
        <v>917</v>
      </c>
      <c r="D612" s="40" t="s">
        <v>682</v>
      </c>
      <c r="E612" s="40" t="s">
        <v>195</v>
      </c>
      <c r="F612" s="45" t="s">
        <v>921</v>
      </c>
      <c r="G612" s="18">
        <v>16000</v>
      </c>
      <c r="H612" s="57">
        <v>0</v>
      </c>
      <c r="I612" s="11">
        <v>25</v>
      </c>
      <c r="J612" s="52">
        <v>459.2</v>
      </c>
      <c r="K612" s="30">
        <f t="shared" si="75"/>
        <v>1136</v>
      </c>
      <c r="L612" s="19">
        <f t="shared" si="76"/>
        <v>176.00000000000003</v>
      </c>
      <c r="M612" s="36">
        <v>486.4</v>
      </c>
      <c r="N612" s="18">
        <f t="shared" si="77"/>
        <v>1134.4000000000001</v>
      </c>
      <c r="O612" s="18"/>
      <c r="P612" s="18">
        <f t="shared" si="78"/>
        <v>945.59999999999991</v>
      </c>
      <c r="Q612" s="11">
        <f t="shared" si="79"/>
        <v>970.59999999999991</v>
      </c>
      <c r="R612" s="18">
        <f t="shared" si="80"/>
        <v>2446.4</v>
      </c>
      <c r="S612" s="109">
        <f t="shared" si="74"/>
        <v>15029.4</v>
      </c>
      <c r="T612" s="20" t="s">
        <v>45</v>
      </c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71"/>
      <c r="BB612" s="71"/>
      <c r="BC612" s="71"/>
      <c r="BD612" s="71"/>
      <c r="BE612" s="71"/>
      <c r="BF612" s="71"/>
      <c r="BG612" s="71"/>
      <c r="BH612" s="71"/>
      <c r="BI612" s="71"/>
      <c r="BJ612" s="71"/>
      <c r="BK612" s="71"/>
      <c r="BL612" s="71"/>
      <c r="BM612" s="71"/>
      <c r="BN612" s="71"/>
      <c r="BO612" s="71"/>
      <c r="BP612" s="71"/>
      <c r="BQ612" s="71"/>
      <c r="BR612" s="71"/>
      <c r="BS612" s="71"/>
      <c r="BT612" s="71"/>
      <c r="BU612" s="71"/>
      <c r="BV612" s="71"/>
      <c r="BW612" s="71"/>
      <c r="BX612" s="71"/>
      <c r="BY612" s="71"/>
      <c r="BZ612" s="71"/>
      <c r="CA612" s="71"/>
      <c r="CB612" s="71"/>
      <c r="CC612" s="71"/>
      <c r="CD612" s="71"/>
      <c r="CE612" s="71"/>
      <c r="CF612" s="71"/>
      <c r="CG612" s="71"/>
      <c r="CH612" s="71"/>
      <c r="CI612" s="71"/>
      <c r="CJ612" s="71"/>
      <c r="CK612" s="71"/>
      <c r="CL612" s="71"/>
      <c r="CM612" s="71"/>
      <c r="CN612" s="71"/>
      <c r="CO612" s="71"/>
      <c r="CP612" s="71"/>
      <c r="CQ612" s="71"/>
      <c r="CR612" s="71"/>
      <c r="CS612" s="71"/>
      <c r="CT612" s="71"/>
      <c r="CU612" s="71"/>
      <c r="CV612" s="71"/>
      <c r="CW612" s="71"/>
      <c r="CX612" s="71"/>
      <c r="CY612" s="71"/>
      <c r="CZ612" s="71"/>
      <c r="DA612" s="71"/>
      <c r="DB612" s="71"/>
      <c r="DC612" s="71"/>
      <c r="DD612" s="71"/>
      <c r="DE612" s="71"/>
      <c r="DF612" s="71"/>
      <c r="DG612" s="71"/>
      <c r="DH612" s="71"/>
      <c r="DI612" s="71"/>
      <c r="DJ612" s="71"/>
      <c r="DK612" s="71"/>
      <c r="DL612" s="71"/>
      <c r="DM612" s="71"/>
      <c r="DN612" s="71"/>
      <c r="DO612" s="71"/>
      <c r="DP612" s="71"/>
      <c r="DQ612" s="71"/>
      <c r="DR612" s="71"/>
      <c r="DS612" s="71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1"/>
      <c r="FM612" s="71"/>
      <c r="FN612" s="71"/>
      <c r="FO612" s="71"/>
      <c r="FP612" s="71"/>
      <c r="FQ612" s="71"/>
      <c r="FR612" s="71"/>
      <c r="FS612" s="71"/>
      <c r="FT612" s="71"/>
      <c r="FU612" s="71"/>
      <c r="FV612" s="71"/>
      <c r="FW612" s="71"/>
      <c r="FX612" s="71"/>
      <c r="FY612" s="71"/>
      <c r="FZ612" s="71"/>
      <c r="GA612" s="71"/>
      <c r="GB612" s="71"/>
      <c r="GC612" s="71"/>
      <c r="GD612" s="71"/>
      <c r="GE612" s="71"/>
      <c r="GF612" s="71"/>
      <c r="GG612" s="71"/>
      <c r="GH612" s="71"/>
      <c r="GI612" s="71"/>
      <c r="GJ612" s="71"/>
      <c r="GK612" s="71"/>
      <c r="GL612" s="71"/>
      <c r="GM612" s="71"/>
      <c r="GN612" s="71"/>
      <c r="GO612" s="71"/>
      <c r="GP612" s="71"/>
      <c r="GQ612" s="71"/>
      <c r="GR612" s="71"/>
      <c r="GS612" s="71"/>
      <c r="GT612" s="71"/>
      <c r="GU612" s="71"/>
      <c r="GV612" s="71"/>
      <c r="GW612" s="71"/>
      <c r="GX612" s="71"/>
      <c r="GY612" s="71"/>
      <c r="GZ612" s="71"/>
      <c r="HA612" s="71"/>
      <c r="HB612" s="71"/>
      <c r="HC612" s="71"/>
      <c r="HD612" s="71"/>
      <c r="HE612" s="71"/>
      <c r="HF612" s="71"/>
      <c r="HG612" s="71"/>
      <c r="HH612" s="71"/>
      <c r="HI612" s="71"/>
      <c r="HJ612" s="71"/>
      <c r="HK612" s="71"/>
      <c r="HL612" s="71"/>
      <c r="HM612" s="71"/>
      <c r="HN612" s="71"/>
      <c r="HO612" s="71"/>
      <c r="HP612" s="71"/>
      <c r="HQ612" s="71"/>
      <c r="HR612" s="71"/>
      <c r="HS612" s="71"/>
      <c r="HT612" s="71"/>
      <c r="HU612" s="71"/>
      <c r="HV612" s="71"/>
      <c r="HW612" s="71"/>
      <c r="HX612" s="71"/>
      <c r="HY612" s="71"/>
      <c r="HZ612" s="71"/>
      <c r="IA612" s="71"/>
      <c r="IB612" s="71"/>
      <c r="IC612" s="71"/>
      <c r="ID612" s="71"/>
      <c r="IE612" s="71"/>
      <c r="IF612" s="71"/>
      <c r="IG612" s="71"/>
      <c r="IH612" s="71"/>
      <c r="II612" s="71"/>
      <c r="IJ612" s="71"/>
      <c r="IK612" s="71"/>
      <c r="IL612" s="71"/>
      <c r="IM612" s="71"/>
      <c r="IN612" s="71"/>
      <c r="IO612" s="71"/>
      <c r="IP612" s="71"/>
      <c r="IQ612" s="71"/>
      <c r="IR612" s="71"/>
      <c r="IS612" s="71"/>
      <c r="IT612" s="71"/>
      <c r="IU612" s="71"/>
      <c r="IV612" s="71"/>
      <c r="IW612" s="71"/>
      <c r="IX612" s="71"/>
      <c r="IY612" s="71"/>
      <c r="IZ612" s="71"/>
      <c r="JA612" s="71"/>
      <c r="JB612" s="71"/>
      <c r="JC612" s="71"/>
      <c r="JD612" s="71"/>
      <c r="JE612" s="71"/>
      <c r="JF612" s="71"/>
      <c r="JG612" s="71"/>
      <c r="JH612" s="71"/>
      <c r="JI612" s="71"/>
      <c r="JJ612" s="71"/>
      <c r="JK612" s="71"/>
      <c r="JL612" s="71"/>
      <c r="JM612" s="71"/>
    </row>
    <row r="613" spans="1:273" s="44" customFormat="1" ht="22.5" customHeight="1" x14ac:dyDescent="0.25">
      <c r="A613" s="26">
        <v>607</v>
      </c>
      <c r="B613" s="40" t="s">
        <v>1150</v>
      </c>
      <c r="C613" s="26" t="s">
        <v>917</v>
      </c>
      <c r="D613" s="40" t="s">
        <v>682</v>
      </c>
      <c r="E613" s="40" t="s">
        <v>195</v>
      </c>
      <c r="F613" s="45" t="s">
        <v>921</v>
      </c>
      <c r="G613" s="18">
        <v>16000</v>
      </c>
      <c r="H613" s="57">
        <v>0</v>
      </c>
      <c r="I613" s="11">
        <v>25</v>
      </c>
      <c r="J613" s="52">
        <v>459.2</v>
      </c>
      <c r="K613" s="30">
        <f t="shared" si="75"/>
        <v>1136</v>
      </c>
      <c r="L613" s="19">
        <f t="shared" si="76"/>
        <v>176.00000000000003</v>
      </c>
      <c r="M613" s="36">
        <v>486.4</v>
      </c>
      <c r="N613" s="18">
        <f t="shared" si="77"/>
        <v>1134.4000000000001</v>
      </c>
      <c r="O613" s="18"/>
      <c r="P613" s="18">
        <f t="shared" si="78"/>
        <v>945.59999999999991</v>
      </c>
      <c r="Q613" s="11">
        <f t="shared" si="79"/>
        <v>970.59999999999991</v>
      </c>
      <c r="R613" s="18">
        <f t="shared" si="80"/>
        <v>2446.4</v>
      </c>
      <c r="S613" s="109">
        <f t="shared" si="74"/>
        <v>15029.4</v>
      </c>
      <c r="T613" s="20" t="s">
        <v>45</v>
      </c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71"/>
      <c r="BB613" s="71"/>
      <c r="BC613" s="71"/>
      <c r="BD613" s="71"/>
      <c r="BE613" s="71"/>
      <c r="BF613" s="71"/>
      <c r="BG613" s="71"/>
      <c r="BH613" s="71"/>
      <c r="BI613" s="71"/>
      <c r="BJ613" s="71"/>
      <c r="BK613" s="71"/>
      <c r="BL613" s="71"/>
      <c r="BM613" s="71"/>
      <c r="BN613" s="71"/>
      <c r="BO613" s="71"/>
      <c r="BP613" s="71"/>
      <c r="BQ613" s="71"/>
      <c r="BR613" s="71"/>
      <c r="BS613" s="71"/>
      <c r="BT613" s="71"/>
      <c r="BU613" s="71"/>
      <c r="BV613" s="71"/>
      <c r="BW613" s="71"/>
      <c r="BX613" s="71"/>
      <c r="BY613" s="71"/>
      <c r="BZ613" s="71"/>
      <c r="CA613" s="71"/>
      <c r="CB613" s="71"/>
      <c r="CC613" s="71"/>
      <c r="CD613" s="71"/>
      <c r="CE613" s="71"/>
      <c r="CF613" s="71"/>
      <c r="CG613" s="71"/>
      <c r="CH613" s="71"/>
      <c r="CI613" s="71"/>
      <c r="CJ613" s="71"/>
      <c r="CK613" s="71"/>
      <c r="CL613" s="71"/>
      <c r="CM613" s="71"/>
      <c r="CN613" s="71"/>
      <c r="CO613" s="71"/>
      <c r="CP613" s="71"/>
      <c r="CQ613" s="71"/>
      <c r="CR613" s="71"/>
      <c r="CS613" s="71"/>
      <c r="CT613" s="71"/>
      <c r="CU613" s="71"/>
      <c r="CV613" s="71"/>
      <c r="CW613" s="71"/>
      <c r="CX613" s="71"/>
      <c r="CY613" s="71"/>
      <c r="CZ613" s="71"/>
      <c r="DA613" s="71"/>
      <c r="DB613" s="71"/>
      <c r="DC613" s="71"/>
      <c r="DD613" s="71"/>
      <c r="DE613" s="71"/>
      <c r="DF613" s="71"/>
      <c r="DG613" s="71"/>
      <c r="DH613" s="71"/>
      <c r="DI613" s="71"/>
      <c r="DJ613" s="71"/>
      <c r="DK613" s="71"/>
      <c r="DL613" s="71"/>
      <c r="DM613" s="71"/>
      <c r="DN613" s="71"/>
      <c r="DO613" s="71"/>
      <c r="DP613" s="71"/>
      <c r="DQ613" s="71"/>
      <c r="DR613" s="71"/>
      <c r="DS613" s="71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1"/>
      <c r="FB613" s="71"/>
      <c r="FC613" s="71"/>
      <c r="FD613" s="71"/>
      <c r="FE613" s="71"/>
      <c r="FF613" s="71"/>
      <c r="FG613" s="71"/>
      <c r="FH613" s="71"/>
      <c r="FI613" s="71"/>
      <c r="FJ613" s="71"/>
      <c r="FK613" s="71"/>
      <c r="FL613" s="71"/>
      <c r="FM613" s="71"/>
      <c r="FN613" s="71"/>
      <c r="FO613" s="71"/>
      <c r="FP613" s="71"/>
      <c r="FQ613" s="71"/>
      <c r="FR613" s="71"/>
      <c r="FS613" s="71"/>
      <c r="FT613" s="71"/>
      <c r="FU613" s="71"/>
      <c r="FV613" s="71"/>
      <c r="FW613" s="71"/>
      <c r="FX613" s="71"/>
      <c r="FY613" s="71"/>
      <c r="FZ613" s="71"/>
      <c r="GA613" s="71"/>
      <c r="GB613" s="71"/>
      <c r="GC613" s="71"/>
      <c r="GD613" s="71"/>
      <c r="GE613" s="71"/>
      <c r="GF613" s="71"/>
      <c r="GG613" s="71"/>
      <c r="GH613" s="71"/>
      <c r="GI613" s="71"/>
      <c r="GJ613" s="71"/>
      <c r="GK613" s="71"/>
      <c r="GL613" s="71"/>
      <c r="GM613" s="71"/>
      <c r="GN613" s="71"/>
      <c r="GO613" s="71"/>
      <c r="GP613" s="71"/>
      <c r="GQ613" s="71"/>
      <c r="GR613" s="71"/>
      <c r="GS613" s="71"/>
      <c r="GT613" s="71"/>
      <c r="GU613" s="71"/>
      <c r="GV613" s="71"/>
      <c r="GW613" s="71"/>
      <c r="GX613" s="71"/>
      <c r="GY613" s="71"/>
      <c r="GZ613" s="71"/>
      <c r="HA613" s="71"/>
      <c r="HB613" s="71"/>
      <c r="HC613" s="71"/>
      <c r="HD613" s="71"/>
      <c r="HE613" s="71"/>
      <c r="HF613" s="71"/>
      <c r="HG613" s="71"/>
      <c r="HH613" s="71"/>
      <c r="HI613" s="71"/>
      <c r="HJ613" s="71"/>
      <c r="HK613" s="71"/>
      <c r="HL613" s="71"/>
      <c r="HM613" s="71"/>
      <c r="HN613" s="71"/>
      <c r="HO613" s="71"/>
      <c r="HP613" s="71"/>
      <c r="HQ613" s="71"/>
      <c r="HR613" s="71"/>
      <c r="HS613" s="71"/>
      <c r="HT613" s="71"/>
      <c r="HU613" s="71"/>
      <c r="HV613" s="71"/>
      <c r="HW613" s="71"/>
      <c r="HX613" s="71"/>
      <c r="HY613" s="71"/>
      <c r="HZ613" s="71"/>
      <c r="IA613" s="71"/>
      <c r="IB613" s="71"/>
      <c r="IC613" s="71"/>
      <c r="ID613" s="71"/>
      <c r="IE613" s="71"/>
      <c r="IF613" s="71"/>
      <c r="IG613" s="71"/>
      <c r="IH613" s="71"/>
      <c r="II613" s="71"/>
      <c r="IJ613" s="71"/>
      <c r="IK613" s="71"/>
      <c r="IL613" s="71"/>
      <c r="IM613" s="71"/>
      <c r="IN613" s="71"/>
      <c r="IO613" s="71"/>
      <c r="IP613" s="71"/>
      <c r="IQ613" s="71"/>
      <c r="IR613" s="71"/>
      <c r="IS613" s="71"/>
      <c r="IT613" s="71"/>
      <c r="IU613" s="71"/>
      <c r="IV613" s="71"/>
      <c r="IW613" s="71"/>
      <c r="IX613" s="71"/>
      <c r="IY613" s="71"/>
      <c r="IZ613" s="71"/>
      <c r="JA613" s="71"/>
      <c r="JB613" s="71"/>
      <c r="JC613" s="71"/>
      <c r="JD613" s="71"/>
      <c r="JE613" s="71"/>
      <c r="JF613" s="71"/>
      <c r="JG613" s="71"/>
      <c r="JH613" s="71"/>
      <c r="JI613" s="71"/>
      <c r="JJ613" s="71"/>
      <c r="JK613" s="71"/>
      <c r="JL613" s="71"/>
      <c r="JM613" s="71"/>
    </row>
    <row r="614" spans="1:273" s="44" customFormat="1" ht="22.5" customHeight="1" x14ac:dyDescent="0.25">
      <c r="A614" s="26">
        <v>608</v>
      </c>
      <c r="B614" s="40" t="s">
        <v>688</v>
      </c>
      <c r="C614" s="26" t="s">
        <v>917</v>
      </c>
      <c r="D614" s="40" t="s">
        <v>682</v>
      </c>
      <c r="E614" s="40" t="s">
        <v>70</v>
      </c>
      <c r="F614" s="45" t="s">
        <v>921</v>
      </c>
      <c r="G614" s="18">
        <v>25000</v>
      </c>
      <c r="H614" s="57">
        <v>0</v>
      </c>
      <c r="I614" s="11">
        <v>25</v>
      </c>
      <c r="J614" s="52">
        <v>717.5</v>
      </c>
      <c r="K614" s="30">
        <f t="shared" si="75"/>
        <v>1774.9999999999998</v>
      </c>
      <c r="L614" s="19">
        <f t="shared" si="76"/>
        <v>275</v>
      </c>
      <c r="M614" s="36">
        <v>760</v>
      </c>
      <c r="N614" s="18">
        <f t="shared" si="77"/>
        <v>1772.5000000000002</v>
      </c>
      <c r="O614" s="18"/>
      <c r="P614" s="18">
        <f t="shared" si="78"/>
        <v>1477.5</v>
      </c>
      <c r="Q614" s="11">
        <f t="shared" si="79"/>
        <v>1502.5</v>
      </c>
      <c r="R614" s="18">
        <f t="shared" si="80"/>
        <v>3822.5</v>
      </c>
      <c r="S614" s="109">
        <f t="shared" si="74"/>
        <v>23497.5</v>
      </c>
      <c r="T614" s="20" t="s">
        <v>45</v>
      </c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71"/>
      <c r="BB614" s="71"/>
      <c r="BC614" s="71"/>
      <c r="BD614" s="71"/>
      <c r="BE614" s="71"/>
      <c r="BF614" s="71"/>
      <c r="BG614" s="71"/>
      <c r="BH614" s="71"/>
      <c r="BI614" s="71"/>
      <c r="BJ614" s="71"/>
      <c r="BK614" s="71"/>
      <c r="BL614" s="71"/>
      <c r="BM614" s="71"/>
      <c r="BN614" s="71"/>
      <c r="BO614" s="71"/>
      <c r="BP614" s="71"/>
      <c r="BQ614" s="71"/>
      <c r="BR614" s="71"/>
      <c r="BS614" s="71"/>
      <c r="BT614" s="71"/>
      <c r="BU614" s="71"/>
      <c r="BV614" s="71"/>
      <c r="BW614" s="71"/>
      <c r="BX614" s="71"/>
      <c r="BY614" s="71"/>
      <c r="BZ614" s="71"/>
      <c r="CA614" s="71"/>
      <c r="CB614" s="71"/>
      <c r="CC614" s="71"/>
      <c r="CD614" s="71"/>
      <c r="CE614" s="71"/>
      <c r="CF614" s="71"/>
      <c r="CG614" s="71"/>
      <c r="CH614" s="71"/>
      <c r="CI614" s="71"/>
      <c r="CJ614" s="71"/>
      <c r="CK614" s="71"/>
      <c r="CL614" s="71"/>
      <c r="CM614" s="71"/>
      <c r="CN614" s="71"/>
      <c r="CO614" s="71"/>
      <c r="CP614" s="71"/>
      <c r="CQ614" s="71"/>
      <c r="CR614" s="71"/>
      <c r="CS614" s="71"/>
      <c r="CT614" s="71"/>
      <c r="CU614" s="71"/>
      <c r="CV614" s="71"/>
      <c r="CW614" s="71"/>
      <c r="CX614" s="71"/>
      <c r="CY614" s="71"/>
      <c r="CZ614" s="71"/>
      <c r="DA614" s="71"/>
      <c r="DB614" s="71"/>
      <c r="DC614" s="71"/>
      <c r="DD614" s="71"/>
      <c r="DE614" s="71"/>
      <c r="DF614" s="71"/>
      <c r="DG614" s="71"/>
      <c r="DH614" s="71"/>
      <c r="DI614" s="71"/>
      <c r="DJ614" s="71"/>
      <c r="DK614" s="71"/>
      <c r="DL614" s="71"/>
      <c r="DM614" s="71"/>
      <c r="DN614" s="71"/>
      <c r="DO614" s="71"/>
      <c r="DP614" s="71"/>
      <c r="DQ614" s="71"/>
      <c r="DR614" s="71"/>
      <c r="DS614" s="71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1"/>
      <c r="FB614" s="71"/>
      <c r="FC614" s="71"/>
      <c r="FD614" s="71"/>
      <c r="FE614" s="71"/>
      <c r="FF614" s="71"/>
      <c r="FG614" s="71"/>
      <c r="FH614" s="71"/>
      <c r="FI614" s="71"/>
      <c r="FJ614" s="71"/>
      <c r="FK614" s="71"/>
      <c r="FL614" s="71"/>
      <c r="FM614" s="71"/>
      <c r="FN614" s="71"/>
      <c r="FO614" s="71"/>
      <c r="FP614" s="71"/>
      <c r="FQ614" s="71"/>
      <c r="FR614" s="71"/>
      <c r="FS614" s="71"/>
      <c r="FT614" s="71"/>
      <c r="FU614" s="71"/>
      <c r="FV614" s="71"/>
      <c r="FW614" s="71"/>
      <c r="FX614" s="71"/>
      <c r="FY614" s="71"/>
      <c r="FZ614" s="71"/>
      <c r="GA614" s="71"/>
      <c r="GB614" s="71"/>
      <c r="GC614" s="71"/>
      <c r="GD614" s="71"/>
      <c r="GE614" s="71"/>
      <c r="GF614" s="71"/>
      <c r="GG614" s="71"/>
      <c r="GH614" s="71"/>
      <c r="GI614" s="71"/>
      <c r="GJ614" s="71"/>
      <c r="GK614" s="71"/>
      <c r="GL614" s="71"/>
      <c r="GM614" s="71"/>
      <c r="GN614" s="71"/>
      <c r="GO614" s="71"/>
      <c r="GP614" s="71"/>
      <c r="GQ614" s="71"/>
      <c r="GR614" s="71"/>
      <c r="GS614" s="71"/>
      <c r="GT614" s="71"/>
      <c r="GU614" s="71"/>
      <c r="GV614" s="71"/>
      <c r="GW614" s="71"/>
      <c r="GX614" s="71"/>
      <c r="GY614" s="71"/>
      <c r="GZ614" s="71"/>
      <c r="HA614" s="71"/>
      <c r="HB614" s="71"/>
      <c r="HC614" s="71"/>
      <c r="HD614" s="71"/>
      <c r="HE614" s="71"/>
      <c r="HF614" s="71"/>
      <c r="HG614" s="71"/>
      <c r="HH614" s="71"/>
      <c r="HI614" s="71"/>
      <c r="HJ614" s="71"/>
      <c r="HK614" s="71"/>
      <c r="HL614" s="71"/>
      <c r="HM614" s="71"/>
      <c r="HN614" s="71"/>
      <c r="HO614" s="71"/>
      <c r="HP614" s="71"/>
      <c r="HQ614" s="71"/>
      <c r="HR614" s="71"/>
      <c r="HS614" s="71"/>
      <c r="HT614" s="71"/>
      <c r="HU614" s="71"/>
      <c r="HV614" s="71"/>
      <c r="HW614" s="71"/>
      <c r="HX614" s="71"/>
      <c r="HY614" s="71"/>
      <c r="HZ614" s="71"/>
      <c r="IA614" s="71"/>
      <c r="IB614" s="71"/>
      <c r="IC614" s="71"/>
      <c r="ID614" s="71"/>
      <c r="IE614" s="71"/>
      <c r="IF614" s="71"/>
      <c r="IG614" s="71"/>
      <c r="IH614" s="71"/>
      <c r="II614" s="71"/>
      <c r="IJ614" s="71"/>
      <c r="IK614" s="71"/>
      <c r="IL614" s="71"/>
      <c r="IM614" s="71"/>
      <c r="IN614" s="71"/>
      <c r="IO614" s="71"/>
      <c r="IP614" s="71"/>
      <c r="IQ614" s="71"/>
      <c r="IR614" s="71"/>
      <c r="IS614" s="71"/>
      <c r="IT614" s="71"/>
      <c r="IU614" s="71"/>
      <c r="IV614" s="71"/>
      <c r="IW614" s="71"/>
      <c r="IX614" s="71"/>
      <c r="IY614" s="71"/>
      <c r="IZ614" s="71"/>
      <c r="JA614" s="71"/>
      <c r="JB614" s="71"/>
      <c r="JC614" s="71"/>
      <c r="JD614" s="71"/>
      <c r="JE614" s="71"/>
      <c r="JF614" s="71"/>
      <c r="JG614" s="71"/>
      <c r="JH614" s="71"/>
      <c r="JI614" s="71"/>
      <c r="JJ614" s="71"/>
      <c r="JK614" s="71"/>
      <c r="JL614" s="71"/>
      <c r="JM614" s="71"/>
    </row>
    <row r="615" spans="1:273" s="44" customFormat="1" ht="22.5" customHeight="1" x14ac:dyDescent="0.25">
      <c r="A615" s="26">
        <v>609</v>
      </c>
      <c r="B615" s="40" t="s">
        <v>692</v>
      </c>
      <c r="C615" s="26" t="s">
        <v>917</v>
      </c>
      <c r="D615" s="40" t="s">
        <v>682</v>
      </c>
      <c r="E615" s="40" t="s">
        <v>70</v>
      </c>
      <c r="F615" s="45" t="s">
        <v>921</v>
      </c>
      <c r="G615" s="18">
        <v>25000</v>
      </c>
      <c r="H615" s="57">
        <v>0</v>
      </c>
      <c r="I615" s="11">
        <v>25</v>
      </c>
      <c r="J615" s="52">
        <v>717.5</v>
      </c>
      <c r="K615" s="30">
        <f t="shared" si="75"/>
        <v>1774.9999999999998</v>
      </c>
      <c r="L615" s="19">
        <f t="shared" si="76"/>
        <v>275</v>
      </c>
      <c r="M615" s="36">
        <v>760</v>
      </c>
      <c r="N615" s="18">
        <f t="shared" si="77"/>
        <v>1772.5000000000002</v>
      </c>
      <c r="O615" s="18"/>
      <c r="P615" s="18">
        <f t="shared" si="78"/>
        <v>1477.5</v>
      </c>
      <c r="Q615" s="11">
        <f t="shared" si="79"/>
        <v>1502.5</v>
      </c>
      <c r="R615" s="18">
        <f t="shared" si="80"/>
        <v>3822.5</v>
      </c>
      <c r="S615" s="109">
        <f t="shared" si="74"/>
        <v>23497.5</v>
      </c>
      <c r="T615" s="20" t="s">
        <v>45</v>
      </c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71"/>
      <c r="BB615" s="71"/>
      <c r="BC615" s="71"/>
      <c r="BD615" s="71"/>
      <c r="BE615" s="71"/>
      <c r="BF615" s="71"/>
      <c r="BG615" s="71"/>
      <c r="BH615" s="71"/>
      <c r="BI615" s="71"/>
      <c r="BJ615" s="71"/>
      <c r="BK615" s="71"/>
      <c r="BL615" s="71"/>
      <c r="BM615" s="71"/>
      <c r="BN615" s="71"/>
      <c r="BO615" s="71"/>
      <c r="BP615" s="71"/>
      <c r="BQ615" s="71"/>
      <c r="BR615" s="71"/>
      <c r="BS615" s="71"/>
      <c r="BT615" s="71"/>
      <c r="BU615" s="71"/>
      <c r="BV615" s="71"/>
      <c r="BW615" s="71"/>
      <c r="BX615" s="71"/>
      <c r="BY615" s="71"/>
      <c r="BZ615" s="71"/>
      <c r="CA615" s="71"/>
      <c r="CB615" s="71"/>
      <c r="CC615" s="71"/>
      <c r="CD615" s="71"/>
      <c r="CE615" s="71"/>
      <c r="CF615" s="71"/>
      <c r="CG615" s="71"/>
      <c r="CH615" s="71"/>
      <c r="CI615" s="71"/>
      <c r="CJ615" s="71"/>
      <c r="CK615" s="71"/>
      <c r="CL615" s="71"/>
      <c r="CM615" s="71"/>
      <c r="CN615" s="71"/>
      <c r="CO615" s="71"/>
      <c r="CP615" s="71"/>
      <c r="CQ615" s="71"/>
      <c r="CR615" s="71"/>
      <c r="CS615" s="71"/>
      <c r="CT615" s="71"/>
      <c r="CU615" s="71"/>
      <c r="CV615" s="71"/>
      <c r="CW615" s="71"/>
      <c r="CX615" s="71"/>
      <c r="CY615" s="71"/>
      <c r="CZ615" s="71"/>
      <c r="DA615" s="71"/>
      <c r="DB615" s="71"/>
      <c r="DC615" s="71"/>
      <c r="DD615" s="71"/>
      <c r="DE615" s="71"/>
      <c r="DF615" s="71"/>
      <c r="DG615" s="71"/>
      <c r="DH615" s="71"/>
      <c r="DI615" s="71"/>
      <c r="DJ615" s="71"/>
      <c r="DK615" s="71"/>
      <c r="DL615" s="71"/>
      <c r="DM615" s="71"/>
      <c r="DN615" s="71"/>
      <c r="DO615" s="71"/>
      <c r="DP615" s="71"/>
      <c r="DQ615" s="71"/>
      <c r="DR615" s="71"/>
      <c r="DS615" s="71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1"/>
      <c r="FB615" s="71"/>
      <c r="FC615" s="71"/>
      <c r="FD615" s="71"/>
      <c r="FE615" s="71"/>
      <c r="FF615" s="71"/>
      <c r="FG615" s="71"/>
      <c r="FH615" s="71"/>
      <c r="FI615" s="71"/>
      <c r="FJ615" s="71"/>
      <c r="FK615" s="71"/>
      <c r="FL615" s="71"/>
      <c r="FM615" s="71"/>
      <c r="FN615" s="71"/>
      <c r="FO615" s="71"/>
      <c r="FP615" s="71"/>
      <c r="FQ615" s="71"/>
      <c r="FR615" s="71"/>
      <c r="FS615" s="71"/>
      <c r="FT615" s="71"/>
      <c r="FU615" s="71"/>
      <c r="FV615" s="71"/>
      <c r="FW615" s="71"/>
      <c r="FX615" s="71"/>
      <c r="FY615" s="71"/>
      <c r="FZ615" s="71"/>
      <c r="GA615" s="71"/>
      <c r="GB615" s="71"/>
      <c r="GC615" s="71"/>
      <c r="GD615" s="71"/>
      <c r="GE615" s="71"/>
      <c r="GF615" s="71"/>
      <c r="GG615" s="71"/>
      <c r="GH615" s="71"/>
      <c r="GI615" s="71"/>
      <c r="GJ615" s="71"/>
      <c r="GK615" s="71"/>
      <c r="GL615" s="71"/>
      <c r="GM615" s="71"/>
      <c r="GN615" s="71"/>
      <c r="GO615" s="71"/>
      <c r="GP615" s="71"/>
      <c r="GQ615" s="71"/>
      <c r="GR615" s="71"/>
      <c r="GS615" s="71"/>
      <c r="GT615" s="71"/>
      <c r="GU615" s="71"/>
      <c r="GV615" s="71"/>
      <c r="GW615" s="71"/>
      <c r="GX615" s="71"/>
      <c r="GY615" s="71"/>
      <c r="GZ615" s="71"/>
      <c r="HA615" s="71"/>
      <c r="HB615" s="71"/>
      <c r="HC615" s="71"/>
      <c r="HD615" s="71"/>
      <c r="HE615" s="71"/>
      <c r="HF615" s="71"/>
      <c r="HG615" s="71"/>
      <c r="HH615" s="71"/>
      <c r="HI615" s="71"/>
      <c r="HJ615" s="71"/>
      <c r="HK615" s="71"/>
      <c r="HL615" s="71"/>
      <c r="HM615" s="71"/>
      <c r="HN615" s="71"/>
      <c r="HO615" s="71"/>
      <c r="HP615" s="71"/>
      <c r="HQ615" s="71"/>
      <c r="HR615" s="71"/>
      <c r="HS615" s="71"/>
      <c r="HT615" s="71"/>
      <c r="HU615" s="71"/>
      <c r="HV615" s="71"/>
      <c r="HW615" s="71"/>
      <c r="HX615" s="71"/>
      <c r="HY615" s="71"/>
      <c r="HZ615" s="71"/>
      <c r="IA615" s="71"/>
      <c r="IB615" s="71"/>
      <c r="IC615" s="71"/>
      <c r="ID615" s="71"/>
      <c r="IE615" s="71"/>
      <c r="IF615" s="71"/>
      <c r="IG615" s="71"/>
      <c r="IH615" s="71"/>
      <c r="II615" s="71"/>
      <c r="IJ615" s="71"/>
      <c r="IK615" s="71"/>
      <c r="IL615" s="71"/>
      <c r="IM615" s="71"/>
      <c r="IN615" s="71"/>
      <c r="IO615" s="71"/>
      <c r="IP615" s="71"/>
      <c r="IQ615" s="71"/>
      <c r="IR615" s="71"/>
      <c r="IS615" s="71"/>
      <c r="IT615" s="71"/>
      <c r="IU615" s="71"/>
      <c r="IV615" s="71"/>
      <c r="IW615" s="71"/>
      <c r="IX615" s="71"/>
      <c r="IY615" s="71"/>
      <c r="IZ615" s="71"/>
      <c r="JA615" s="71"/>
      <c r="JB615" s="71"/>
      <c r="JC615" s="71"/>
      <c r="JD615" s="71"/>
      <c r="JE615" s="71"/>
      <c r="JF615" s="71"/>
      <c r="JG615" s="71"/>
      <c r="JH615" s="71"/>
      <c r="JI615" s="71"/>
      <c r="JJ615" s="71"/>
      <c r="JK615" s="71"/>
      <c r="JL615" s="71"/>
      <c r="JM615" s="71"/>
    </row>
    <row r="616" spans="1:273" s="44" customFormat="1" ht="22.5" customHeight="1" x14ac:dyDescent="0.25">
      <c r="A616" s="26">
        <v>610</v>
      </c>
      <c r="B616" s="40" t="s">
        <v>874</v>
      </c>
      <c r="C616" s="26" t="s">
        <v>917</v>
      </c>
      <c r="D616" s="40" t="s">
        <v>682</v>
      </c>
      <c r="E616" s="40" t="s">
        <v>70</v>
      </c>
      <c r="F616" s="45" t="s">
        <v>921</v>
      </c>
      <c r="G616" s="18">
        <v>25000</v>
      </c>
      <c r="H616" s="46">
        <v>0</v>
      </c>
      <c r="I616" s="11">
        <v>25</v>
      </c>
      <c r="J616" s="52">
        <v>717.5</v>
      </c>
      <c r="K616" s="30">
        <f t="shared" si="75"/>
        <v>1774.9999999999998</v>
      </c>
      <c r="L616" s="19">
        <f t="shared" si="76"/>
        <v>275</v>
      </c>
      <c r="M616" s="36">
        <v>760</v>
      </c>
      <c r="N616" s="18">
        <f t="shared" si="77"/>
        <v>1772.5000000000002</v>
      </c>
      <c r="O616" s="18"/>
      <c r="P616" s="18">
        <f t="shared" si="78"/>
        <v>1477.5</v>
      </c>
      <c r="Q616" s="11">
        <f t="shared" si="79"/>
        <v>1502.5</v>
      </c>
      <c r="R616" s="18">
        <f t="shared" si="80"/>
        <v>3822.5</v>
      </c>
      <c r="S616" s="109">
        <f t="shared" si="74"/>
        <v>23497.5</v>
      </c>
      <c r="T616" s="20" t="s">
        <v>45</v>
      </c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71"/>
      <c r="BB616" s="71"/>
      <c r="BC616" s="71"/>
      <c r="BD616" s="71"/>
      <c r="BE616" s="71"/>
      <c r="BF616" s="71"/>
      <c r="BG616" s="71"/>
      <c r="BH616" s="71"/>
      <c r="BI616" s="71"/>
      <c r="BJ616" s="71"/>
      <c r="BK616" s="71"/>
      <c r="BL616" s="71"/>
      <c r="BM616" s="71"/>
      <c r="BN616" s="71"/>
      <c r="BO616" s="71"/>
      <c r="BP616" s="71"/>
      <c r="BQ616" s="71"/>
      <c r="BR616" s="71"/>
      <c r="BS616" s="71"/>
      <c r="BT616" s="71"/>
      <c r="BU616" s="71"/>
      <c r="BV616" s="71"/>
      <c r="BW616" s="71"/>
      <c r="BX616" s="71"/>
      <c r="BY616" s="71"/>
      <c r="BZ616" s="71"/>
      <c r="CA616" s="71"/>
      <c r="CB616" s="71"/>
      <c r="CC616" s="71"/>
      <c r="CD616" s="71"/>
      <c r="CE616" s="71"/>
      <c r="CF616" s="71"/>
      <c r="CG616" s="71"/>
      <c r="CH616" s="71"/>
      <c r="CI616" s="71"/>
      <c r="CJ616" s="71"/>
      <c r="CK616" s="71"/>
      <c r="CL616" s="71"/>
      <c r="CM616" s="71"/>
      <c r="CN616" s="71"/>
      <c r="CO616" s="71"/>
      <c r="CP616" s="71"/>
      <c r="CQ616" s="71"/>
      <c r="CR616" s="71"/>
      <c r="CS616" s="71"/>
      <c r="CT616" s="71"/>
      <c r="CU616" s="71"/>
      <c r="CV616" s="71"/>
      <c r="CW616" s="71"/>
      <c r="CX616" s="71"/>
      <c r="CY616" s="71"/>
      <c r="CZ616" s="71"/>
      <c r="DA616" s="71"/>
      <c r="DB616" s="71"/>
      <c r="DC616" s="71"/>
      <c r="DD616" s="71"/>
      <c r="DE616" s="71"/>
      <c r="DF616" s="71"/>
      <c r="DG616" s="71"/>
      <c r="DH616" s="71"/>
      <c r="DI616" s="71"/>
      <c r="DJ616" s="71"/>
      <c r="DK616" s="71"/>
      <c r="DL616" s="71"/>
      <c r="DM616" s="71"/>
      <c r="DN616" s="71"/>
      <c r="DO616" s="71"/>
      <c r="DP616" s="71"/>
      <c r="DQ616" s="71"/>
      <c r="DR616" s="71"/>
      <c r="DS616" s="71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1"/>
      <c r="FB616" s="71"/>
      <c r="FC616" s="71"/>
      <c r="FD616" s="71"/>
      <c r="FE616" s="71"/>
      <c r="FF616" s="71"/>
      <c r="FG616" s="71"/>
      <c r="FH616" s="71"/>
      <c r="FI616" s="71"/>
      <c r="FJ616" s="71"/>
      <c r="FK616" s="71"/>
      <c r="FL616" s="71"/>
      <c r="FM616" s="71"/>
      <c r="FN616" s="71"/>
      <c r="FO616" s="71"/>
      <c r="FP616" s="71"/>
      <c r="FQ616" s="71"/>
      <c r="FR616" s="71"/>
      <c r="FS616" s="71"/>
      <c r="FT616" s="71"/>
      <c r="FU616" s="71"/>
      <c r="FV616" s="71"/>
      <c r="FW616" s="71"/>
      <c r="FX616" s="71"/>
      <c r="FY616" s="71"/>
      <c r="FZ616" s="71"/>
      <c r="GA616" s="71"/>
      <c r="GB616" s="71"/>
      <c r="GC616" s="71"/>
      <c r="GD616" s="71"/>
      <c r="GE616" s="71"/>
      <c r="GF616" s="71"/>
      <c r="GG616" s="71"/>
      <c r="GH616" s="71"/>
      <c r="GI616" s="71"/>
      <c r="GJ616" s="71"/>
      <c r="GK616" s="71"/>
      <c r="GL616" s="71"/>
      <c r="GM616" s="71"/>
      <c r="GN616" s="71"/>
      <c r="GO616" s="71"/>
      <c r="GP616" s="71"/>
      <c r="GQ616" s="71"/>
      <c r="GR616" s="71"/>
      <c r="GS616" s="71"/>
      <c r="GT616" s="71"/>
      <c r="GU616" s="71"/>
      <c r="GV616" s="71"/>
      <c r="GW616" s="71"/>
      <c r="GX616" s="71"/>
      <c r="GY616" s="71"/>
      <c r="GZ616" s="71"/>
      <c r="HA616" s="71"/>
      <c r="HB616" s="71"/>
      <c r="HC616" s="71"/>
      <c r="HD616" s="71"/>
      <c r="HE616" s="71"/>
      <c r="HF616" s="71"/>
      <c r="HG616" s="71"/>
      <c r="HH616" s="71"/>
      <c r="HI616" s="71"/>
      <c r="HJ616" s="71"/>
      <c r="HK616" s="71"/>
      <c r="HL616" s="71"/>
      <c r="HM616" s="71"/>
      <c r="HN616" s="71"/>
      <c r="HO616" s="71"/>
      <c r="HP616" s="71"/>
      <c r="HQ616" s="71"/>
      <c r="HR616" s="71"/>
      <c r="HS616" s="71"/>
      <c r="HT616" s="71"/>
      <c r="HU616" s="71"/>
      <c r="HV616" s="71"/>
      <c r="HW616" s="71"/>
      <c r="HX616" s="71"/>
      <c r="HY616" s="71"/>
      <c r="HZ616" s="71"/>
      <c r="IA616" s="71"/>
      <c r="IB616" s="71"/>
      <c r="IC616" s="71"/>
      <c r="ID616" s="71"/>
      <c r="IE616" s="71"/>
      <c r="IF616" s="71"/>
      <c r="IG616" s="71"/>
      <c r="IH616" s="71"/>
      <c r="II616" s="71"/>
      <c r="IJ616" s="71"/>
      <c r="IK616" s="71"/>
      <c r="IL616" s="71"/>
      <c r="IM616" s="71"/>
      <c r="IN616" s="71"/>
      <c r="IO616" s="71"/>
      <c r="IP616" s="71"/>
      <c r="IQ616" s="71"/>
      <c r="IR616" s="71"/>
      <c r="IS616" s="71"/>
      <c r="IT616" s="71"/>
      <c r="IU616" s="71"/>
      <c r="IV616" s="71"/>
      <c r="IW616" s="71"/>
      <c r="IX616" s="71"/>
      <c r="IY616" s="71"/>
      <c r="IZ616" s="71"/>
      <c r="JA616" s="71"/>
      <c r="JB616" s="71"/>
      <c r="JC616" s="71"/>
      <c r="JD616" s="71"/>
      <c r="JE616" s="71"/>
      <c r="JF616" s="71"/>
      <c r="JG616" s="71"/>
      <c r="JH616" s="71"/>
      <c r="JI616" s="71"/>
      <c r="JJ616" s="71"/>
      <c r="JK616" s="71"/>
      <c r="JL616" s="71"/>
      <c r="JM616" s="71"/>
    </row>
    <row r="617" spans="1:273" s="44" customFormat="1" ht="22.5" customHeight="1" x14ac:dyDescent="0.25">
      <c r="A617" s="26">
        <v>611</v>
      </c>
      <c r="B617" s="40" t="s">
        <v>651</v>
      </c>
      <c r="C617" s="26" t="s">
        <v>917</v>
      </c>
      <c r="D617" s="40" t="s">
        <v>593</v>
      </c>
      <c r="E617" s="40" t="s">
        <v>845</v>
      </c>
      <c r="F617" s="45" t="s">
        <v>926</v>
      </c>
      <c r="G617" s="18">
        <v>85000</v>
      </c>
      <c r="H617" s="60">
        <v>7719.26</v>
      </c>
      <c r="I617" s="11">
        <v>25</v>
      </c>
      <c r="J617" s="52">
        <v>2439.5</v>
      </c>
      <c r="K617" s="30">
        <f t="shared" si="75"/>
        <v>6034.9999999999991</v>
      </c>
      <c r="L617" s="19">
        <f t="shared" si="76"/>
        <v>935.00000000000011</v>
      </c>
      <c r="M617" s="36">
        <v>2584</v>
      </c>
      <c r="N617" s="18">
        <f t="shared" si="77"/>
        <v>6026.5</v>
      </c>
      <c r="O617" s="18"/>
      <c r="P617" s="18">
        <f t="shared" si="78"/>
        <v>5023.5</v>
      </c>
      <c r="Q617" s="11">
        <f t="shared" si="79"/>
        <v>12767.76</v>
      </c>
      <c r="R617" s="18">
        <f t="shared" si="80"/>
        <v>12996.5</v>
      </c>
      <c r="S617" s="109">
        <f t="shared" si="74"/>
        <v>72232.240000000005</v>
      </c>
      <c r="T617" s="20" t="s">
        <v>45</v>
      </c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71"/>
      <c r="BB617" s="71"/>
      <c r="BC617" s="71"/>
      <c r="BD617" s="71"/>
      <c r="BE617" s="71"/>
      <c r="BF617" s="71"/>
      <c r="BG617" s="71"/>
      <c r="BH617" s="71"/>
      <c r="BI617" s="71"/>
      <c r="BJ617" s="71"/>
      <c r="BK617" s="71"/>
      <c r="BL617" s="71"/>
      <c r="BM617" s="71"/>
      <c r="BN617" s="71"/>
      <c r="BO617" s="71"/>
      <c r="BP617" s="71"/>
      <c r="BQ617" s="71"/>
      <c r="BR617" s="71"/>
      <c r="BS617" s="71"/>
      <c r="BT617" s="71"/>
      <c r="BU617" s="71"/>
      <c r="BV617" s="71"/>
      <c r="BW617" s="71"/>
      <c r="BX617" s="71"/>
      <c r="BY617" s="71"/>
      <c r="BZ617" s="71"/>
      <c r="CA617" s="71"/>
      <c r="CB617" s="71"/>
      <c r="CC617" s="71"/>
      <c r="CD617" s="71"/>
      <c r="CE617" s="71"/>
      <c r="CF617" s="71"/>
      <c r="CG617" s="71"/>
      <c r="CH617" s="71"/>
      <c r="CI617" s="71"/>
      <c r="CJ617" s="71"/>
      <c r="CK617" s="71"/>
      <c r="CL617" s="71"/>
      <c r="CM617" s="71"/>
      <c r="CN617" s="71"/>
      <c r="CO617" s="71"/>
      <c r="CP617" s="71"/>
      <c r="CQ617" s="71"/>
      <c r="CR617" s="71"/>
      <c r="CS617" s="71"/>
      <c r="CT617" s="71"/>
      <c r="CU617" s="71"/>
      <c r="CV617" s="71"/>
      <c r="CW617" s="71"/>
      <c r="CX617" s="71"/>
      <c r="CY617" s="71"/>
      <c r="CZ617" s="71"/>
      <c r="DA617" s="71"/>
      <c r="DB617" s="71"/>
      <c r="DC617" s="71"/>
      <c r="DD617" s="71"/>
      <c r="DE617" s="71"/>
      <c r="DF617" s="71"/>
      <c r="DG617" s="71"/>
      <c r="DH617" s="71"/>
      <c r="DI617" s="71"/>
      <c r="DJ617" s="71"/>
      <c r="DK617" s="71"/>
      <c r="DL617" s="71"/>
      <c r="DM617" s="71"/>
      <c r="DN617" s="71"/>
      <c r="DO617" s="71"/>
      <c r="DP617" s="71"/>
      <c r="DQ617" s="71"/>
      <c r="DR617" s="71"/>
      <c r="DS617" s="71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1"/>
      <c r="FM617" s="71"/>
      <c r="FN617" s="71"/>
      <c r="FO617" s="71"/>
      <c r="FP617" s="71"/>
      <c r="FQ617" s="71"/>
      <c r="FR617" s="71"/>
      <c r="FS617" s="71"/>
      <c r="FT617" s="71"/>
      <c r="FU617" s="71"/>
      <c r="FV617" s="71"/>
      <c r="FW617" s="71"/>
      <c r="FX617" s="71"/>
      <c r="FY617" s="71"/>
      <c r="FZ617" s="71"/>
      <c r="GA617" s="71"/>
      <c r="GB617" s="71"/>
      <c r="GC617" s="71"/>
      <c r="GD617" s="71"/>
      <c r="GE617" s="71"/>
      <c r="GF617" s="71"/>
      <c r="GG617" s="71"/>
      <c r="GH617" s="71"/>
      <c r="GI617" s="71"/>
      <c r="GJ617" s="71"/>
      <c r="GK617" s="71"/>
      <c r="GL617" s="71"/>
      <c r="GM617" s="71"/>
      <c r="GN617" s="71"/>
      <c r="GO617" s="71"/>
      <c r="GP617" s="71"/>
      <c r="GQ617" s="71"/>
      <c r="GR617" s="71"/>
      <c r="GS617" s="71"/>
      <c r="GT617" s="71"/>
      <c r="GU617" s="71"/>
      <c r="GV617" s="71"/>
      <c r="GW617" s="71"/>
      <c r="GX617" s="71"/>
      <c r="GY617" s="71"/>
      <c r="GZ617" s="71"/>
      <c r="HA617" s="71"/>
      <c r="HB617" s="71"/>
      <c r="HC617" s="71"/>
      <c r="HD617" s="71"/>
      <c r="HE617" s="71"/>
      <c r="HF617" s="71"/>
      <c r="HG617" s="71"/>
      <c r="HH617" s="71"/>
      <c r="HI617" s="71"/>
      <c r="HJ617" s="71"/>
      <c r="HK617" s="71"/>
      <c r="HL617" s="71"/>
      <c r="HM617" s="71"/>
      <c r="HN617" s="71"/>
      <c r="HO617" s="71"/>
      <c r="HP617" s="71"/>
      <c r="HQ617" s="71"/>
      <c r="HR617" s="71"/>
      <c r="HS617" s="71"/>
      <c r="HT617" s="71"/>
      <c r="HU617" s="71"/>
      <c r="HV617" s="71"/>
      <c r="HW617" s="71"/>
      <c r="HX617" s="71"/>
      <c r="HY617" s="71"/>
      <c r="HZ617" s="71"/>
      <c r="IA617" s="71"/>
      <c r="IB617" s="71"/>
      <c r="IC617" s="71"/>
      <c r="ID617" s="71"/>
      <c r="IE617" s="71"/>
      <c r="IF617" s="71"/>
      <c r="IG617" s="71"/>
      <c r="IH617" s="71"/>
      <c r="II617" s="71"/>
      <c r="IJ617" s="71"/>
      <c r="IK617" s="71"/>
      <c r="IL617" s="71"/>
      <c r="IM617" s="71"/>
      <c r="IN617" s="71"/>
      <c r="IO617" s="71"/>
      <c r="IP617" s="71"/>
      <c r="IQ617" s="71"/>
      <c r="IR617" s="71"/>
      <c r="IS617" s="71"/>
      <c r="IT617" s="71"/>
      <c r="IU617" s="71"/>
      <c r="IV617" s="71"/>
      <c r="IW617" s="71"/>
      <c r="IX617" s="71"/>
      <c r="IY617" s="71"/>
      <c r="IZ617" s="71"/>
      <c r="JA617" s="71"/>
      <c r="JB617" s="71"/>
      <c r="JC617" s="71"/>
      <c r="JD617" s="71"/>
      <c r="JE617" s="71"/>
      <c r="JF617" s="71"/>
      <c r="JG617" s="71"/>
      <c r="JH617" s="71"/>
      <c r="JI617" s="71"/>
      <c r="JJ617" s="71"/>
      <c r="JK617" s="71"/>
      <c r="JL617" s="71"/>
      <c r="JM617" s="71"/>
    </row>
    <row r="618" spans="1:273" s="44" customFormat="1" ht="22.5" customHeight="1" x14ac:dyDescent="0.25">
      <c r="A618" s="26">
        <v>612</v>
      </c>
      <c r="B618" s="40" t="s">
        <v>595</v>
      </c>
      <c r="C618" s="26" t="s">
        <v>918</v>
      </c>
      <c r="D618" s="40" t="s">
        <v>593</v>
      </c>
      <c r="E618" s="40" t="s">
        <v>151</v>
      </c>
      <c r="F618" s="45" t="s">
        <v>926</v>
      </c>
      <c r="G618" s="18">
        <v>70000</v>
      </c>
      <c r="H618" s="60">
        <v>5025.38</v>
      </c>
      <c r="I618" s="11">
        <v>25</v>
      </c>
      <c r="J618" s="52">
        <v>2009</v>
      </c>
      <c r="K618" s="30">
        <f t="shared" si="75"/>
        <v>4970</v>
      </c>
      <c r="L618" s="19">
        <f t="shared" si="76"/>
        <v>770.00000000000011</v>
      </c>
      <c r="M618" s="36">
        <v>2128</v>
      </c>
      <c r="N618" s="18">
        <f t="shared" si="77"/>
        <v>4963</v>
      </c>
      <c r="O618" s="18"/>
      <c r="P618" s="18">
        <f t="shared" si="78"/>
        <v>4137</v>
      </c>
      <c r="Q618" s="11">
        <f t="shared" si="79"/>
        <v>9187.380000000001</v>
      </c>
      <c r="R618" s="18">
        <f t="shared" si="80"/>
        <v>10703</v>
      </c>
      <c r="S618" s="109">
        <f t="shared" si="74"/>
        <v>60812.619999999995</v>
      </c>
      <c r="T618" s="20" t="s">
        <v>45</v>
      </c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71"/>
      <c r="BB618" s="71"/>
      <c r="BC618" s="71"/>
      <c r="BD618" s="71"/>
      <c r="BE618" s="71"/>
      <c r="BF618" s="71"/>
      <c r="BG618" s="71"/>
      <c r="BH618" s="71"/>
      <c r="BI618" s="71"/>
      <c r="BJ618" s="71"/>
      <c r="BK618" s="71"/>
      <c r="BL618" s="71"/>
      <c r="BM618" s="71"/>
      <c r="BN618" s="71"/>
      <c r="BO618" s="71"/>
      <c r="BP618" s="71"/>
      <c r="BQ618" s="71"/>
      <c r="BR618" s="71"/>
      <c r="BS618" s="71"/>
      <c r="BT618" s="71"/>
      <c r="BU618" s="71"/>
      <c r="BV618" s="71"/>
      <c r="BW618" s="71"/>
      <c r="BX618" s="71"/>
      <c r="BY618" s="71"/>
      <c r="BZ618" s="71"/>
      <c r="CA618" s="71"/>
      <c r="CB618" s="71"/>
      <c r="CC618" s="71"/>
      <c r="CD618" s="71"/>
      <c r="CE618" s="71"/>
      <c r="CF618" s="71"/>
      <c r="CG618" s="71"/>
      <c r="CH618" s="71"/>
      <c r="CI618" s="71"/>
      <c r="CJ618" s="71"/>
      <c r="CK618" s="71"/>
      <c r="CL618" s="71"/>
      <c r="CM618" s="71"/>
      <c r="CN618" s="71"/>
      <c r="CO618" s="71"/>
      <c r="CP618" s="71"/>
      <c r="CQ618" s="71"/>
      <c r="CR618" s="71"/>
      <c r="CS618" s="71"/>
      <c r="CT618" s="71"/>
      <c r="CU618" s="71"/>
      <c r="CV618" s="71"/>
      <c r="CW618" s="71"/>
      <c r="CX618" s="71"/>
      <c r="CY618" s="71"/>
      <c r="CZ618" s="71"/>
      <c r="DA618" s="71"/>
      <c r="DB618" s="71"/>
      <c r="DC618" s="71"/>
      <c r="DD618" s="71"/>
      <c r="DE618" s="71"/>
      <c r="DF618" s="71"/>
      <c r="DG618" s="71"/>
      <c r="DH618" s="71"/>
      <c r="DI618" s="71"/>
      <c r="DJ618" s="71"/>
      <c r="DK618" s="71"/>
      <c r="DL618" s="71"/>
      <c r="DM618" s="71"/>
      <c r="DN618" s="71"/>
      <c r="DO618" s="71"/>
      <c r="DP618" s="71"/>
      <c r="DQ618" s="71"/>
      <c r="DR618" s="71"/>
      <c r="DS618" s="71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1"/>
      <c r="FB618" s="71"/>
      <c r="FC618" s="71"/>
      <c r="FD618" s="71"/>
      <c r="FE618" s="71"/>
      <c r="FF618" s="71"/>
      <c r="FG618" s="71"/>
      <c r="FH618" s="71"/>
      <c r="FI618" s="71"/>
      <c r="FJ618" s="71"/>
      <c r="FK618" s="71"/>
      <c r="FL618" s="71"/>
      <c r="FM618" s="71"/>
      <c r="FN618" s="71"/>
      <c r="FO618" s="71"/>
      <c r="FP618" s="71"/>
      <c r="FQ618" s="71"/>
      <c r="FR618" s="71"/>
      <c r="FS618" s="71"/>
      <c r="FT618" s="71"/>
      <c r="FU618" s="71"/>
      <c r="FV618" s="71"/>
      <c r="FW618" s="71"/>
      <c r="FX618" s="71"/>
      <c r="FY618" s="71"/>
      <c r="FZ618" s="71"/>
      <c r="GA618" s="71"/>
      <c r="GB618" s="71"/>
      <c r="GC618" s="71"/>
      <c r="GD618" s="71"/>
      <c r="GE618" s="71"/>
      <c r="GF618" s="71"/>
      <c r="GG618" s="71"/>
      <c r="GH618" s="71"/>
      <c r="GI618" s="71"/>
      <c r="GJ618" s="71"/>
      <c r="GK618" s="71"/>
      <c r="GL618" s="71"/>
      <c r="GM618" s="71"/>
      <c r="GN618" s="71"/>
      <c r="GO618" s="71"/>
      <c r="GP618" s="71"/>
      <c r="GQ618" s="71"/>
      <c r="GR618" s="71"/>
      <c r="GS618" s="71"/>
      <c r="GT618" s="71"/>
      <c r="GU618" s="71"/>
      <c r="GV618" s="71"/>
      <c r="GW618" s="71"/>
      <c r="GX618" s="71"/>
      <c r="GY618" s="71"/>
      <c r="GZ618" s="71"/>
      <c r="HA618" s="71"/>
      <c r="HB618" s="71"/>
      <c r="HC618" s="71"/>
      <c r="HD618" s="71"/>
      <c r="HE618" s="71"/>
      <c r="HF618" s="71"/>
      <c r="HG618" s="71"/>
      <c r="HH618" s="71"/>
      <c r="HI618" s="71"/>
      <c r="HJ618" s="71"/>
      <c r="HK618" s="71"/>
      <c r="HL618" s="71"/>
      <c r="HM618" s="71"/>
      <c r="HN618" s="71"/>
      <c r="HO618" s="71"/>
      <c r="HP618" s="71"/>
      <c r="HQ618" s="71"/>
      <c r="HR618" s="71"/>
      <c r="HS618" s="71"/>
      <c r="HT618" s="71"/>
      <c r="HU618" s="71"/>
      <c r="HV618" s="71"/>
      <c r="HW618" s="71"/>
      <c r="HX618" s="71"/>
      <c r="HY618" s="71"/>
      <c r="HZ618" s="71"/>
      <c r="IA618" s="71"/>
      <c r="IB618" s="71"/>
      <c r="IC618" s="71"/>
      <c r="ID618" s="71"/>
      <c r="IE618" s="71"/>
      <c r="IF618" s="71"/>
      <c r="IG618" s="71"/>
      <c r="IH618" s="71"/>
      <c r="II618" s="71"/>
      <c r="IJ618" s="71"/>
      <c r="IK618" s="71"/>
      <c r="IL618" s="71"/>
      <c r="IM618" s="71"/>
      <c r="IN618" s="71"/>
      <c r="IO618" s="71"/>
      <c r="IP618" s="71"/>
      <c r="IQ618" s="71"/>
      <c r="IR618" s="71"/>
      <c r="IS618" s="71"/>
      <c r="IT618" s="71"/>
      <c r="IU618" s="71"/>
      <c r="IV618" s="71"/>
      <c r="IW618" s="71"/>
      <c r="IX618" s="71"/>
      <c r="IY618" s="71"/>
      <c r="IZ618" s="71"/>
      <c r="JA618" s="71"/>
      <c r="JB618" s="71"/>
      <c r="JC618" s="71"/>
      <c r="JD618" s="71"/>
      <c r="JE618" s="71"/>
      <c r="JF618" s="71"/>
      <c r="JG618" s="71"/>
      <c r="JH618" s="71"/>
      <c r="JI618" s="71"/>
      <c r="JJ618" s="71"/>
      <c r="JK618" s="71"/>
      <c r="JL618" s="71"/>
      <c r="JM618" s="71"/>
    </row>
    <row r="619" spans="1:273" s="44" customFormat="1" ht="22.5" customHeight="1" x14ac:dyDescent="0.25">
      <c r="A619" s="26">
        <v>613</v>
      </c>
      <c r="B619" s="40" t="s">
        <v>596</v>
      </c>
      <c r="C619" s="26" t="s">
        <v>918</v>
      </c>
      <c r="D619" s="40" t="s">
        <v>593</v>
      </c>
      <c r="E619" s="40" t="s">
        <v>151</v>
      </c>
      <c r="F619" s="45" t="s">
        <v>926</v>
      </c>
      <c r="G619" s="18">
        <v>70000</v>
      </c>
      <c r="H619" s="60">
        <v>5368.48</v>
      </c>
      <c r="I619" s="11">
        <v>25</v>
      </c>
      <c r="J619" s="52">
        <v>2009</v>
      </c>
      <c r="K619" s="30">
        <f t="shared" si="75"/>
        <v>4970</v>
      </c>
      <c r="L619" s="19">
        <f t="shared" si="76"/>
        <v>770.00000000000011</v>
      </c>
      <c r="M619" s="36">
        <v>2128</v>
      </c>
      <c r="N619" s="18">
        <f t="shared" si="77"/>
        <v>4963</v>
      </c>
      <c r="O619" s="18"/>
      <c r="P619" s="18">
        <f t="shared" si="78"/>
        <v>4137</v>
      </c>
      <c r="Q619" s="11">
        <f t="shared" si="79"/>
        <v>9530.48</v>
      </c>
      <c r="R619" s="18">
        <f t="shared" si="80"/>
        <v>10703</v>
      </c>
      <c r="S619" s="109">
        <f t="shared" si="74"/>
        <v>60469.520000000004</v>
      </c>
      <c r="T619" s="20" t="s">
        <v>45</v>
      </c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71"/>
      <c r="BB619" s="71"/>
      <c r="BC619" s="71"/>
      <c r="BD619" s="71"/>
      <c r="BE619" s="71"/>
      <c r="BF619" s="71"/>
      <c r="BG619" s="71"/>
      <c r="BH619" s="71"/>
      <c r="BI619" s="71"/>
      <c r="BJ619" s="71"/>
      <c r="BK619" s="71"/>
      <c r="BL619" s="71"/>
      <c r="BM619" s="71"/>
      <c r="BN619" s="71"/>
      <c r="BO619" s="71"/>
      <c r="BP619" s="71"/>
      <c r="BQ619" s="71"/>
      <c r="BR619" s="71"/>
      <c r="BS619" s="71"/>
      <c r="BT619" s="71"/>
      <c r="BU619" s="71"/>
      <c r="BV619" s="71"/>
      <c r="BW619" s="71"/>
      <c r="BX619" s="71"/>
      <c r="BY619" s="71"/>
      <c r="BZ619" s="71"/>
      <c r="CA619" s="71"/>
      <c r="CB619" s="71"/>
      <c r="CC619" s="71"/>
      <c r="CD619" s="71"/>
      <c r="CE619" s="71"/>
      <c r="CF619" s="71"/>
      <c r="CG619" s="71"/>
      <c r="CH619" s="71"/>
      <c r="CI619" s="71"/>
      <c r="CJ619" s="71"/>
      <c r="CK619" s="71"/>
      <c r="CL619" s="71"/>
      <c r="CM619" s="71"/>
      <c r="CN619" s="71"/>
      <c r="CO619" s="71"/>
      <c r="CP619" s="71"/>
      <c r="CQ619" s="71"/>
      <c r="CR619" s="71"/>
      <c r="CS619" s="71"/>
      <c r="CT619" s="71"/>
      <c r="CU619" s="71"/>
      <c r="CV619" s="71"/>
      <c r="CW619" s="71"/>
      <c r="CX619" s="71"/>
      <c r="CY619" s="71"/>
      <c r="CZ619" s="71"/>
      <c r="DA619" s="71"/>
      <c r="DB619" s="71"/>
      <c r="DC619" s="71"/>
      <c r="DD619" s="71"/>
      <c r="DE619" s="71"/>
      <c r="DF619" s="71"/>
      <c r="DG619" s="71"/>
      <c r="DH619" s="71"/>
      <c r="DI619" s="71"/>
      <c r="DJ619" s="71"/>
      <c r="DK619" s="71"/>
      <c r="DL619" s="71"/>
      <c r="DM619" s="71"/>
      <c r="DN619" s="71"/>
      <c r="DO619" s="71"/>
      <c r="DP619" s="71"/>
      <c r="DQ619" s="71"/>
      <c r="DR619" s="71"/>
      <c r="DS619" s="71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1"/>
      <c r="FB619" s="71"/>
      <c r="FC619" s="71"/>
      <c r="FD619" s="71"/>
      <c r="FE619" s="71"/>
      <c r="FF619" s="71"/>
      <c r="FG619" s="71"/>
      <c r="FH619" s="71"/>
      <c r="FI619" s="71"/>
      <c r="FJ619" s="71"/>
      <c r="FK619" s="71"/>
      <c r="FL619" s="71"/>
      <c r="FM619" s="71"/>
      <c r="FN619" s="71"/>
      <c r="FO619" s="71"/>
      <c r="FP619" s="71"/>
      <c r="FQ619" s="71"/>
      <c r="FR619" s="71"/>
      <c r="FS619" s="71"/>
      <c r="FT619" s="71"/>
      <c r="FU619" s="71"/>
      <c r="FV619" s="71"/>
      <c r="FW619" s="71"/>
      <c r="FX619" s="71"/>
      <c r="FY619" s="71"/>
      <c r="FZ619" s="71"/>
      <c r="GA619" s="71"/>
      <c r="GB619" s="71"/>
      <c r="GC619" s="71"/>
      <c r="GD619" s="71"/>
      <c r="GE619" s="71"/>
      <c r="GF619" s="71"/>
      <c r="GG619" s="71"/>
      <c r="GH619" s="71"/>
      <c r="GI619" s="71"/>
      <c r="GJ619" s="71"/>
      <c r="GK619" s="71"/>
      <c r="GL619" s="71"/>
      <c r="GM619" s="71"/>
      <c r="GN619" s="71"/>
      <c r="GO619" s="71"/>
      <c r="GP619" s="71"/>
      <c r="GQ619" s="71"/>
      <c r="GR619" s="71"/>
      <c r="GS619" s="71"/>
      <c r="GT619" s="71"/>
      <c r="GU619" s="71"/>
      <c r="GV619" s="71"/>
      <c r="GW619" s="71"/>
      <c r="GX619" s="71"/>
      <c r="GY619" s="71"/>
      <c r="GZ619" s="71"/>
      <c r="HA619" s="71"/>
      <c r="HB619" s="71"/>
      <c r="HC619" s="71"/>
      <c r="HD619" s="71"/>
      <c r="HE619" s="71"/>
      <c r="HF619" s="71"/>
      <c r="HG619" s="71"/>
      <c r="HH619" s="71"/>
      <c r="HI619" s="71"/>
      <c r="HJ619" s="71"/>
      <c r="HK619" s="71"/>
      <c r="HL619" s="71"/>
      <c r="HM619" s="71"/>
      <c r="HN619" s="71"/>
      <c r="HO619" s="71"/>
      <c r="HP619" s="71"/>
      <c r="HQ619" s="71"/>
      <c r="HR619" s="71"/>
      <c r="HS619" s="71"/>
      <c r="HT619" s="71"/>
      <c r="HU619" s="71"/>
      <c r="HV619" s="71"/>
      <c r="HW619" s="71"/>
      <c r="HX619" s="71"/>
      <c r="HY619" s="71"/>
      <c r="HZ619" s="71"/>
      <c r="IA619" s="71"/>
      <c r="IB619" s="71"/>
      <c r="IC619" s="71"/>
      <c r="ID619" s="71"/>
      <c r="IE619" s="71"/>
      <c r="IF619" s="71"/>
      <c r="IG619" s="71"/>
      <c r="IH619" s="71"/>
      <c r="II619" s="71"/>
      <c r="IJ619" s="71"/>
      <c r="IK619" s="71"/>
      <c r="IL619" s="71"/>
      <c r="IM619" s="71"/>
      <c r="IN619" s="71"/>
      <c r="IO619" s="71"/>
      <c r="IP619" s="71"/>
      <c r="IQ619" s="71"/>
      <c r="IR619" s="71"/>
      <c r="IS619" s="71"/>
      <c r="IT619" s="71"/>
      <c r="IU619" s="71"/>
      <c r="IV619" s="71"/>
      <c r="IW619" s="71"/>
      <c r="IX619" s="71"/>
      <c r="IY619" s="71"/>
      <c r="IZ619" s="71"/>
      <c r="JA619" s="71"/>
      <c r="JB619" s="71"/>
      <c r="JC619" s="71"/>
      <c r="JD619" s="71"/>
      <c r="JE619" s="71"/>
      <c r="JF619" s="71"/>
      <c r="JG619" s="71"/>
      <c r="JH619" s="71"/>
      <c r="JI619" s="71"/>
      <c r="JJ619" s="71"/>
      <c r="JK619" s="71"/>
      <c r="JL619" s="71"/>
      <c r="JM619" s="71"/>
    </row>
    <row r="620" spans="1:273" s="44" customFormat="1" ht="22.5" customHeight="1" x14ac:dyDescent="0.25">
      <c r="A620" s="26">
        <v>614</v>
      </c>
      <c r="B620" s="40" t="s">
        <v>910</v>
      </c>
      <c r="C620" s="26" t="s">
        <v>917</v>
      </c>
      <c r="D620" s="40" t="s">
        <v>593</v>
      </c>
      <c r="E620" s="40" t="s">
        <v>70</v>
      </c>
      <c r="F620" s="45" t="s">
        <v>925</v>
      </c>
      <c r="G620" s="18">
        <v>25000</v>
      </c>
      <c r="H620" s="57">
        <v>0</v>
      </c>
      <c r="I620" s="11">
        <v>25</v>
      </c>
      <c r="J620" s="52">
        <v>717.5</v>
      </c>
      <c r="K620" s="30">
        <f t="shared" si="75"/>
        <v>1774.9999999999998</v>
      </c>
      <c r="L620" s="19">
        <f t="shared" si="76"/>
        <v>275</v>
      </c>
      <c r="M620" s="36">
        <v>760</v>
      </c>
      <c r="N620" s="18">
        <f t="shared" si="77"/>
        <v>1772.5000000000002</v>
      </c>
      <c r="O620" s="18"/>
      <c r="P620" s="18">
        <f t="shared" si="78"/>
        <v>1477.5</v>
      </c>
      <c r="Q620" s="11">
        <f t="shared" si="79"/>
        <v>1502.5</v>
      </c>
      <c r="R620" s="18">
        <f t="shared" si="80"/>
        <v>3822.5</v>
      </c>
      <c r="S620" s="109">
        <f t="shared" si="74"/>
        <v>23497.5</v>
      </c>
      <c r="T620" s="20" t="s">
        <v>45</v>
      </c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71"/>
      <c r="BB620" s="71"/>
      <c r="BC620" s="71"/>
      <c r="BD620" s="71"/>
      <c r="BE620" s="71"/>
      <c r="BF620" s="71"/>
      <c r="BG620" s="71"/>
      <c r="BH620" s="71"/>
      <c r="BI620" s="71"/>
      <c r="BJ620" s="71"/>
      <c r="BK620" s="71"/>
      <c r="BL620" s="71"/>
      <c r="BM620" s="71"/>
      <c r="BN620" s="71"/>
      <c r="BO620" s="71"/>
      <c r="BP620" s="71"/>
      <c r="BQ620" s="71"/>
      <c r="BR620" s="71"/>
      <c r="BS620" s="71"/>
      <c r="BT620" s="71"/>
      <c r="BU620" s="71"/>
      <c r="BV620" s="71"/>
      <c r="BW620" s="71"/>
      <c r="BX620" s="71"/>
      <c r="BY620" s="71"/>
      <c r="BZ620" s="71"/>
      <c r="CA620" s="71"/>
      <c r="CB620" s="71"/>
      <c r="CC620" s="71"/>
      <c r="CD620" s="71"/>
      <c r="CE620" s="71"/>
      <c r="CF620" s="71"/>
      <c r="CG620" s="71"/>
      <c r="CH620" s="71"/>
      <c r="CI620" s="71"/>
      <c r="CJ620" s="71"/>
      <c r="CK620" s="71"/>
      <c r="CL620" s="71"/>
      <c r="CM620" s="71"/>
      <c r="CN620" s="71"/>
      <c r="CO620" s="71"/>
      <c r="CP620" s="71"/>
      <c r="CQ620" s="71"/>
      <c r="CR620" s="71"/>
      <c r="CS620" s="71"/>
      <c r="CT620" s="71"/>
      <c r="CU620" s="71"/>
      <c r="CV620" s="71"/>
      <c r="CW620" s="71"/>
      <c r="CX620" s="71"/>
      <c r="CY620" s="71"/>
      <c r="CZ620" s="71"/>
      <c r="DA620" s="71"/>
      <c r="DB620" s="71"/>
      <c r="DC620" s="71"/>
      <c r="DD620" s="71"/>
      <c r="DE620" s="71"/>
      <c r="DF620" s="71"/>
      <c r="DG620" s="71"/>
      <c r="DH620" s="71"/>
      <c r="DI620" s="71"/>
      <c r="DJ620" s="71"/>
      <c r="DK620" s="71"/>
      <c r="DL620" s="71"/>
      <c r="DM620" s="71"/>
      <c r="DN620" s="71"/>
      <c r="DO620" s="71"/>
      <c r="DP620" s="71"/>
      <c r="DQ620" s="71"/>
      <c r="DR620" s="71"/>
      <c r="DS620" s="71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1"/>
      <c r="FB620" s="71"/>
      <c r="FC620" s="71"/>
      <c r="FD620" s="71"/>
      <c r="FE620" s="71"/>
      <c r="FF620" s="71"/>
      <c r="FG620" s="71"/>
      <c r="FH620" s="71"/>
      <c r="FI620" s="71"/>
      <c r="FJ620" s="71"/>
      <c r="FK620" s="71"/>
      <c r="FL620" s="71"/>
      <c r="FM620" s="71"/>
      <c r="FN620" s="71"/>
      <c r="FO620" s="71"/>
      <c r="FP620" s="71"/>
      <c r="FQ620" s="71"/>
      <c r="FR620" s="71"/>
      <c r="FS620" s="71"/>
      <c r="FT620" s="71"/>
      <c r="FU620" s="71"/>
      <c r="FV620" s="71"/>
      <c r="FW620" s="71"/>
      <c r="FX620" s="71"/>
      <c r="FY620" s="71"/>
      <c r="FZ620" s="71"/>
      <c r="GA620" s="71"/>
      <c r="GB620" s="71"/>
      <c r="GC620" s="71"/>
      <c r="GD620" s="71"/>
      <c r="GE620" s="71"/>
      <c r="GF620" s="71"/>
      <c r="GG620" s="71"/>
      <c r="GH620" s="71"/>
      <c r="GI620" s="71"/>
      <c r="GJ620" s="71"/>
      <c r="GK620" s="71"/>
      <c r="GL620" s="71"/>
      <c r="GM620" s="71"/>
      <c r="GN620" s="71"/>
      <c r="GO620" s="71"/>
      <c r="GP620" s="71"/>
      <c r="GQ620" s="71"/>
      <c r="GR620" s="71"/>
      <c r="GS620" s="71"/>
      <c r="GT620" s="71"/>
      <c r="GU620" s="71"/>
      <c r="GV620" s="71"/>
      <c r="GW620" s="71"/>
      <c r="GX620" s="71"/>
      <c r="GY620" s="71"/>
      <c r="GZ620" s="71"/>
      <c r="HA620" s="71"/>
      <c r="HB620" s="71"/>
      <c r="HC620" s="71"/>
      <c r="HD620" s="71"/>
      <c r="HE620" s="71"/>
      <c r="HF620" s="71"/>
      <c r="HG620" s="71"/>
      <c r="HH620" s="71"/>
      <c r="HI620" s="71"/>
      <c r="HJ620" s="71"/>
      <c r="HK620" s="71"/>
      <c r="HL620" s="71"/>
      <c r="HM620" s="71"/>
      <c r="HN620" s="71"/>
      <c r="HO620" s="71"/>
      <c r="HP620" s="71"/>
      <c r="HQ620" s="71"/>
      <c r="HR620" s="71"/>
      <c r="HS620" s="71"/>
      <c r="HT620" s="71"/>
      <c r="HU620" s="71"/>
      <c r="HV620" s="71"/>
      <c r="HW620" s="71"/>
      <c r="HX620" s="71"/>
      <c r="HY620" s="71"/>
      <c r="HZ620" s="71"/>
      <c r="IA620" s="71"/>
      <c r="IB620" s="71"/>
      <c r="IC620" s="71"/>
      <c r="ID620" s="71"/>
      <c r="IE620" s="71"/>
      <c r="IF620" s="71"/>
      <c r="IG620" s="71"/>
      <c r="IH620" s="71"/>
      <c r="II620" s="71"/>
      <c r="IJ620" s="71"/>
      <c r="IK620" s="71"/>
      <c r="IL620" s="71"/>
      <c r="IM620" s="71"/>
      <c r="IN620" s="71"/>
      <c r="IO620" s="71"/>
      <c r="IP620" s="71"/>
      <c r="IQ620" s="71"/>
      <c r="IR620" s="71"/>
      <c r="IS620" s="71"/>
      <c r="IT620" s="71"/>
      <c r="IU620" s="71"/>
      <c r="IV620" s="71"/>
      <c r="IW620" s="71"/>
      <c r="IX620" s="71"/>
      <c r="IY620" s="71"/>
      <c r="IZ620" s="71"/>
      <c r="JA620" s="71"/>
      <c r="JB620" s="71"/>
      <c r="JC620" s="71"/>
      <c r="JD620" s="71"/>
      <c r="JE620" s="71"/>
      <c r="JF620" s="71"/>
      <c r="JG620" s="71"/>
      <c r="JH620" s="71"/>
      <c r="JI620" s="71"/>
      <c r="JJ620" s="71"/>
      <c r="JK620" s="71"/>
      <c r="JL620" s="71"/>
      <c r="JM620" s="71"/>
    </row>
    <row r="621" spans="1:273" s="44" customFormat="1" ht="22.5" customHeight="1" x14ac:dyDescent="0.25">
      <c r="A621" s="26">
        <v>615</v>
      </c>
      <c r="B621" s="40" t="s">
        <v>620</v>
      </c>
      <c r="C621" s="26" t="s">
        <v>918</v>
      </c>
      <c r="D621" s="40" t="s">
        <v>650</v>
      </c>
      <c r="E621" s="40" t="s">
        <v>845</v>
      </c>
      <c r="F621" s="45" t="s">
        <v>926</v>
      </c>
      <c r="G621" s="11">
        <v>85000</v>
      </c>
      <c r="H621" s="42">
        <v>8576.99</v>
      </c>
      <c r="I621" s="11">
        <v>25</v>
      </c>
      <c r="J621" s="43">
        <v>2439.5</v>
      </c>
      <c r="K621" s="29">
        <f t="shared" si="75"/>
        <v>6034.9999999999991</v>
      </c>
      <c r="L621" s="19">
        <f t="shared" si="76"/>
        <v>935.00000000000011</v>
      </c>
      <c r="M621" s="35">
        <v>2584</v>
      </c>
      <c r="N621" s="11">
        <f t="shared" si="77"/>
        <v>6026.5</v>
      </c>
      <c r="O621" s="11"/>
      <c r="P621" s="11">
        <f t="shared" si="78"/>
        <v>5023.5</v>
      </c>
      <c r="Q621" s="11">
        <f t="shared" si="79"/>
        <v>13625.49</v>
      </c>
      <c r="R621" s="11">
        <f t="shared" si="80"/>
        <v>12996.5</v>
      </c>
      <c r="S621" s="107">
        <f t="shared" si="74"/>
        <v>71374.509999999995</v>
      </c>
      <c r="T621" s="20" t="s">
        <v>45</v>
      </c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71"/>
      <c r="BB621" s="71"/>
      <c r="BC621" s="71"/>
      <c r="BD621" s="71"/>
      <c r="BE621" s="71"/>
      <c r="BF621" s="71"/>
      <c r="BG621" s="71"/>
      <c r="BH621" s="71"/>
      <c r="BI621" s="71"/>
      <c r="BJ621" s="71"/>
      <c r="BK621" s="71"/>
      <c r="BL621" s="71"/>
      <c r="BM621" s="71"/>
      <c r="BN621" s="71"/>
      <c r="BO621" s="71"/>
      <c r="BP621" s="71"/>
      <c r="BQ621" s="71"/>
      <c r="BR621" s="71"/>
      <c r="BS621" s="71"/>
      <c r="BT621" s="71"/>
      <c r="BU621" s="71"/>
      <c r="BV621" s="71"/>
      <c r="BW621" s="71"/>
      <c r="BX621" s="71"/>
      <c r="BY621" s="71"/>
      <c r="BZ621" s="71"/>
      <c r="CA621" s="71"/>
      <c r="CB621" s="71"/>
      <c r="CC621" s="71"/>
      <c r="CD621" s="71"/>
      <c r="CE621" s="71"/>
      <c r="CF621" s="71"/>
      <c r="CG621" s="71"/>
      <c r="CH621" s="71"/>
      <c r="CI621" s="71"/>
      <c r="CJ621" s="71"/>
      <c r="CK621" s="71"/>
      <c r="CL621" s="71"/>
      <c r="CM621" s="71"/>
      <c r="CN621" s="71"/>
      <c r="CO621" s="71"/>
      <c r="CP621" s="71"/>
      <c r="CQ621" s="71"/>
      <c r="CR621" s="71"/>
      <c r="CS621" s="71"/>
      <c r="CT621" s="71"/>
      <c r="CU621" s="71"/>
      <c r="CV621" s="71"/>
      <c r="CW621" s="71"/>
      <c r="CX621" s="71"/>
      <c r="CY621" s="71"/>
      <c r="CZ621" s="71"/>
      <c r="DA621" s="71"/>
      <c r="DB621" s="71"/>
      <c r="DC621" s="71"/>
      <c r="DD621" s="71"/>
      <c r="DE621" s="71"/>
      <c r="DF621" s="71"/>
      <c r="DG621" s="71"/>
      <c r="DH621" s="71"/>
      <c r="DI621" s="71"/>
      <c r="DJ621" s="71"/>
      <c r="DK621" s="71"/>
      <c r="DL621" s="71"/>
      <c r="DM621" s="71"/>
      <c r="DN621" s="71"/>
      <c r="DO621" s="71"/>
      <c r="DP621" s="71"/>
      <c r="DQ621" s="71"/>
      <c r="DR621" s="71"/>
      <c r="DS621" s="71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1"/>
      <c r="FB621" s="71"/>
      <c r="FC621" s="71"/>
      <c r="FD621" s="71"/>
      <c r="FE621" s="71"/>
      <c r="FF621" s="71"/>
      <c r="FG621" s="71"/>
      <c r="FH621" s="71"/>
      <c r="FI621" s="71"/>
      <c r="FJ621" s="71"/>
      <c r="FK621" s="71"/>
      <c r="FL621" s="71"/>
      <c r="FM621" s="71"/>
      <c r="FN621" s="71"/>
      <c r="FO621" s="71"/>
      <c r="FP621" s="71"/>
      <c r="FQ621" s="71"/>
      <c r="FR621" s="71"/>
      <c r="FS621" s="71"/>
      <c r="FT621" s="71"/>
      <c r="FU621" s="71"/>
      <c r="FV621" s="71"/>
      <c r="FW621" s="71"/>
      <c r="FX621" s="71"/>
      <c r="FY621" s="71"/>
      <c r="FZ621" s="71"/>
      <c r="GA621" s="71"/>
      <c r="GB621" s="71"/>
      <c r="GC621" s="71"/>
      <c r="GD621" s="71"/>
      <c r="GE621" s="71"/>
      <c r="GF621" s="71"/>
      <c r="GG621" s="71"/>
      <c r="GH621" s="71"/>
      <c r="GI621" s="71"/>
      <c r="GJ621" s="71"/>
      <c r="GK621" s="71"/>
      <c r="GL621" s="71"/>
      <c r="GM621" s="71"/>
      <c r="GN621" s="71"/>
      <c r="GO621" s="71"/>
      <c r="GP621" s="71"/>
      <c r="GQ621" s="71"/>
      <c r="GR621" s="71"/>
      <c r="GS621" s="71"/>
      <c r="GT621" s="71"/>
      <c r="GU621" s="71"/>
      <c r="GV621" s="71"/>
      <c r="GW621" s="71"/>
      <c r="GX621" s="71"/>
      <c r="GY621" s="71"/>
      <c r="GZ621" s="71"/>
      <c r="HA621" s="71"/>
      <c r="HB621" s="71"/>
      <c r="HC621" s="71"/>
      <c r="HD621" s="71"/>
      <c r="HE621" s="71"/>
      <c r="HF621" s="71"/>
      <c r="HG621" s="71"/>
      <c r="HH621" s="71"/>
      <c r="HI621" s="71"/>
      <c r="HJ621" s="71"/>
      <c r="HK621" s="71"/>
      <c r="HL621" s="71"/>
      <c r="HM621" s="71"/>
      <c r="HN621" s="71"/>
      <c r="HO621" s="71"/>
      <c r="HP621" s="71"/>
      <c r="HQ621" s="71"/>
      <c r="HR621" s="71"/>
      <c r="HS621" s="71"/>
      <c r="HT621" s="71"/>
      <c r="HU621" s="71"/>
      <c r="HV621" s="71"/>
      <c r="HW621" s="71"/>
      <c r="HX621" s="71"/>
      <c r="HY621" s="71"/>
      <c r="HZ621" s="71"/>
      <c r="IA621" s="71"/>
      <c r="IB621" s="71"/>
      <c r="IC621" s="71"/>
      <c r="ID621" s="71"/>
      <c r="IE621" s="71"/>
      <c r="IF621" s="71"/>
      <c r="IG621" s="71"/>
      <c r="IH621" s="71"/>
      <c r="II621" s="71"/>
      <c r="IJ621" s="71"/>
      <c r="IK621" s="71"/>
      <c r="IL621" s="71"/>
      <c r="IM621" s="71"/>
      <c r="IN621" s="71"/>
      <c r="IO621" s="71"/>
      <c r="IP621" s="71"/>
      <c r="IQ621" s="71"/>
      <c r="IR621" s="71"/>
      <c r="IS621" s="71"/>
      <c r="IT621" s="71"/>
      <c r="IU621" s="71"/>
      <c r="IV621" s="71"/>
      <c r="IW621" s="71"/>
      <c r="IX621" s="71"/>
      <c r="IY621" s="71"/>
      <c r="IZ621" s="71"/>
      <c r="JA621" s="71"/>
      <c r="JB621" s="71"/>
      <c r="JC621" s="71"/>
      <c r="JD621" s="71"/>
      <c r="JE621" s="71"/>
      <c r="JF621" s="71"/>
      <c r="JG621" s="71"/>
      <c r="JH621" s="71"/>
      <c r="JI621" s="71"/>
      <c r="JJ621" s="71"/>
      <c r="JK621" s="71"/>
      <c r="JL621" s="71"/>
      <c r="JM621" s="71"/>
    </row>
    <row r="622" spans="1:273" s="44" customFormat="1" ht="22.5" customHeight="1" x14ac:dyDescent="0.25">
      <c r="A622" s="26">
        <v>616</v>
      </c>
      <c r="B622" s="40" t="s">
        <v>652</v>
      </c>
      <c r="C622" s="26" t="s">
        <v>917</v>
      </c>
      <c r="D622" s="40" t="s">
        <v>650</v>
      </c>
      <c r="E622" s="40" t="s">
        <v>151</v>
      </c>
      <c r="F622" s="45" t="s">
        <v>926</v>
      </c>
      <c r="G622" s="18">
        <v>70000</v>
      </c>
      <c r="H622" s="60">
        <v>5368.48</v>
      </c>
      <c r="I622" s="11">
        <v>25</v>
      </c>
      <c r="J622" s="52">
        <v>2009</v>
      </c>
      <c r="K622" s="30">
        <f t="shared" si="75"/>
        <v>4970</v>
      </c>
      <c r="L622" s="19">
        <f t="shared" si="76"/>
        <v>770.00000000000011</v>
      </c>
      <c r="M622" s="36">
        <v>2128</v>
      </c>
      <c r="N622" s="18">
        <f t="shared" si="77"/>
        <v>4963</v>
      </c>
      <c r="O622" s="18"/>
      <c r="P622" s="18">
        <f t="shared" si="78"/>
        <v>4137</v>
      </c>
      <c r="Q622" s="11">
        <f t="shared" si="79"/>
        <v>9530.48</v>
      </c>
      <c r="R622" s="18">
        <f t="shared" si="80"/>
        <v>10703</v>
      </c>
      <c r="S622" s="109">
        <f t="shared" si="74"/>
        <v>60469.520000000004</v>
      </c>
      <c r="T622" s="20" t="s">
        <v>45</v>
      </c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71"/>
      <c r="BB622" s="71"/>
      <c r="BC622" s="71"/>
      <c r="BD622" s="71"/>
      <c r="BE622" s="71"/>
      <c r="BF622" s="71"/>
      <c r="BG622" s="71"/>
      <c r="BH622" s="71"/>
      <c r="BI622" s="71"/>
      <c r="BJ622" s="71"/>
      <c r="BK622" s="71"/>
      <c r="BL622" s="71"/>
      <c r="BM622" s="71"/>
      <c r="BN622" s="71"/>
      <c r="BO622" s="71"/>
      <c r="BP622" s="71"/>
      <c r="BQ622" s="71"/>
      <c r="BR622" s="71"/>
      <c r="BS622" s="71"/>
      <c r="BT622" s="71"/>
      <c r="BU622" s="71"/>
      <c r="BV622" s="71"/>
      <c r="BW622" s="71"/>
      <c r="BX622" s="71"/>
      <c r="BY622" s="71"/>
      <c r="BZ622" s="71"/>
      <c r="CA622" s="71"/>
      <c r="CB622" s="71"/>
      <c r="CC622" s="71"/>
      <c r="CD622" s="71"/>
      <c r="CE622" s="71"/>
      <c r="CF622" s="71"/>
      <c r="CG622" s="71"/>
      <c r="CH622" s="71"/>
      <c r="CI622" s="71"/>
      <c r="CJ622" s="71"/>
      <c r="CK622" s="71"/>
      <c r="CL622" s="71"/>
      <c r="CM622" s="71"/>
      <c r="CN622" s="71"/>
      <c r="CO622" s="71"/>
      <c r="CP622" s="71"/>
      <c r="CQ622" s="71"/>
      <c r="CR622" s="71"/>
      <c r="CS622" s="71"/>
      <c r="CT622" s="71"/>
      <c r="CU622" s="71"/>
      <c r="CV622" s="71"/>
      <c r="CW622" s="71"/>
      <c r="CX622" s="71"/>
      <c r="CY622" s="71"/>
      <c r="CZ622" s="71"/>
      <c r="DA622" s="71"/>
      <c r="DB622" s="71"/>
      <c r="DC622" s="71"/>
      <c r="DD622" s="71"/>
      <c r="DE622" s="71"/>
      <c r="DF622" s="71"/>
      <c r="DG622" s="71"/>
      <c r="DH622" s="71"/>
      <c r="DI622" s="71"/>
      <c r="DJ622" s="71"/>
      <c r="DK622" s="71"/>
      <c r="DL622" s="71"/>
      <c r="DM622" s="71"/>
      <c r="DN622" s="71"/>
      <c r="DO622" s="71"/>
      <c r="DP622" s="71"/>
      <c r="DQ622" s="71"/>
      <c r="DR622" s="71"/>
      <c r="DS622" s="71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1"/>
      <c r="FB622" s="71"/>
      <c r="FC622" s="71"/>
      <c r="FD622" s="71"/>
      <c r="FE622" s="71"/>
      <c r="FF622" s="71"/>
      <c r="FG622" s="71"/>
      <c r="FH622" s="71"/>
      <c r="FI622" s="71"/>
      <c r="FJ622" s="71"/>
      <c r="FK622" s="71"/>
      <c r="FL622" s="71"/>
      <c r="FM622" s="71"/>
      <c r="FN622" s="71"/>
      <c r="FO622" s="71"/>
      <c r="FP622" s="71"/>
      <c r="FQ622" s="71"/>
      <c r="FR622" s="71"/>
      <c r="FS622" s="71"/>
      <c r="FT622" s="71"/>
      <c r="FU622" s="71"/>
      <c r="FV622" s="71"/>
      <c r="FW622" s="71"/>
      <c r="FX622" s="71"/>
      <c r="FY622" s="71"/>
      <c r="FZ622" s="71"/>
      <c r="GA622" s="71"/>
      <c r="GB622" s="71"/>
      <c r="GC622" s="71"/>
      <c r="GD622" s="71"/>
      <c r="GE622" s="71"/>
      <c r="GF622" s="71"/>
      <c r="GG622" s="71"/>
      <c r="GH622" s="71"/>
      <c r="GI622" s="71"/>
      <c r="GJ622" s="71"/>
      <c r="GK622" s="71"/>
      <c r="GL622" s="71"/>
      <c r="GM622" s="71"/>
      <c r="GN622" s="71"/>
      <c r="GO622" s="71"/>
      <c r="GP622" s="71"/>
      <c r="GQ622" s="71"/>
      <c r="GR622" s="71"/>
      <c r="GS622" s="71"/>
      <c r="GT622" s="71"/>
      <c r="GU622" s="71"/>
      <c r="GV622" s="71"/>
      <c r="GW622" s="71"/>
      <c r="GX622" s="71"/>
      <c r="GY622" s="71"/>
      <c r="GZ622" s="71"/>
      <c r="HA622" s="71"/>
      <c r="HB622" s="71"/>
      <c r="HC622" s="71"/>
      <c r="HD622" s="71"/>
      <c r="HE622" s="71"/>
      <c r="HF622" s="71"/>
      <c r="HG622" s="71"/>
      <c r="HH622" s="71"/>
      <c r="HI622" s="71"/>
      <c r="HJ622" s="71"/>
      <c r="HK622" s="71"/>
      <c r="HL622" s="71"/>
      <c r="HM622" s="71"/>
      <c r="HN622" s="71"/>
      <c r="HO622" s="71"/>
      <c r="HP622" s="71"/>
      <c r="HQ622" s="71"/>
      <c r="HR622" s="71"/>
      <c r="HS622" s="71"/>
      <c r="HT622" s="71"/>
      <c r="HU622" s="71"/>
      <c r="HV622" s="71"/>
      <c r="HW622" s="71"/>
      <c r="HX622" s="71"/>
      <c r="HY622" s="71"/>
      <c r="HZ622" s="71"/>
      <c r="IA622" s="71"/>
      <c r="IB622" s="71"/>
      <c r="IC622" s="71"/>
      <c r="ID622" s="71"/>
      <c r="IE622" s="71"/>
      <c r="IF622" s="71"/>
      <c r="IG622" s="71"/>
      <c r="IH622" s="71"/>
      <c r="II622" s="71"/>
      <c r="IJ622" s="71"/>
      <c r="IK622" s="71"/>
      <c r="IL622" s="71"/>
      <c r="IM622" s="71"/>
      <c r="IN622" s="71"/>
      <c r="IO622" s="71"/>
      <c r="IP622" s="71"/>
      <c r="IQ622" s="71"/>
      <c r="IR622" s="71"/>
      <c r="IS622" s="71"/>
      <c r="IT622" s="71"/>
      <c r="IU622" s="71"/>
      <c r="IV622" s="71"/>
      <c r="IW622" s="71"/>
      <c r="IX622" s="71"/>
      <c r="IY622" s="71"/>
      <c r="IZ622" s="71"/>
      <c r="JA622" s="71"/>
      <c r="JB622" s="71"/>
      <c r="JC622" s="71"/>
      <c r="JD622" s="71"/>
      <c r="JE622" s="71"/>
      <c r="JF622" s="71"/>
      <c r="JG622" s="71"/>
      <c r="JH622" s="71"/>
      <c r="JI622" s="71"/>
      <c r="JJ622" s="71"/>
      <c r="JK622" s="71"/>
      <c r="JL622" s="71"/>
      <c r="JM622" s="71"/>
    </row>
    <row r="623" spans="1:273" s="44" customFormat="1" ht="22.5" customHeight="1" x14ac:dyDescent="0.25">
      <c r="A623" s="26">
        <v>617</v>
      </c>
      <c r="B623" s="40" t="s">
        <v>656</v>
      </c>
      <c r="C623" s="26" t="s">
        <v>917</v>
      </c>
      <c r="D623" s="40" t="s">
        <v>650</v>
      </c>
      <c r="E623" s="40" t="s">
        <v>151</v>
      </c>
      <c r="F623" s="45" t="s">
        <v>926</v>
      </c>
      <c r="G623" s="18">
        <v>70000</v>
      </c>
      <c r="H623" s="60">
        <v>5368.48</v>
      </c>
      <c r="I623" s="11">
        <v>25</v>
      </c>
      <c r="J623" s="52">
        <v>2009</v>
      </c>
      <c r="K623" s="30">
        <f t="shared" si="75"/>
        <v>4970</v>
      </c>
      <c r="L623" s="19">
        <f t="shared" si="76"/>
        <v>770.00000000000011</v>
      </c>
      <c r="M623" s="36">
        <v>2128</v>
      </c>
      <c r="N623" s="18">
        <f t="shared" si="77"/>
        <v>4963</v>
      </c>
      <c r="O623" s="18"/>
      <c r="P623" s="18">
        <f t="shared" si="78"/>
        <v>4137</v>
      </c>
      <c r="Q623" s="11">
        <f t="shared" si="79"/>
        <v>9530.48</v>
      </c>
      <c r="R623" s="18">
        <f t="shared" si="80"/>
        <v>10703</v>
      </c>
      <c r="S623" s="109">
        <f t="shared" si="74"/>
        <v>60469.520000000004</v>
      </c>
      <c r="T623" s="20" t="s">
        <v>45</v>
      </c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71"/>
      <c r="BB623" s="71"/>
      <c r="BC623" s="71"/>
      <c r="BD623" s="71"/>
      <c r="BE623" s="71"/>
      <c r="BF623" s="71"/>
      <c r="BG623" s="71"/>
      <c r="BH623" s="71"/>
      <c r="BI623" s="71"/>
      <c r="BJ623" s="71"/>
      <c r="BK623" s="71"/>
      <c r="BL623" s="71"/>
      <c r="BM623" s="71"/>
      <c r="BN623" s="71"/>
      <c r="BO623" s="71"/>
      <c r="BP623" s="71"/>
      <c r="BQ623" s="71"/>
      <c r="BR623" s="71"/>
      <c r="BS623" s="71"/>
      <c r="BT623" s="71"/>
      <c r="BU623" s="71"/>
      <c r="BV623" s="71"/>
      <c r="BW623" s="71"/>
      <c r="BX623" s="71"/>
      <c r="BY623" s="71"/>
      <c r="BZ623" s="71"/>
      <c r="CA623" s="71"/>
      <c r="CB623" s="71"/>
      <c r="CC623" s="71"/>
      <c r="CD623" s="71"/>
      <c r="CE623" s="71"/>
      <c r="CF623" s="71"/>
      <c r="CG623" s="71"/>
      <c r="CH623" s="71"/>
      <c r="CI623" s="71"/>
      <c r="CJ623" s="71"/>
      <c r="CK623" s="71"/>
      <c r="CL623" s="71"/>
      <c r="CM623" s="71"/>
      <c r="CN623" s="71"/>
      <c r="CO623" s="71"/>
      <c r="CP623" s="71"/>
      <c r="CQ623" s="71"/>
      <c r="CR623" s="71"/>
      <c r="CS623" s="71"/>
      <c r="CT623" s="71"/>
      <c r="CU623" s="71"/>
      <c r="CV623" s="71"/>
      <c r="CW623" s="71"/>
      <c r="CX623" s="71"/>
      <c r="CY623" s="71"/>
      <c r="CZ623" s="71"/>
      <c r="DA623" s="71"/>
      <c r="DB623" s="71"/>
      <c r="DC623" s="71"/>
      <c r="DD623" s="71"/>
      <c r="DE623" s="71"/>
      <c r="DF623" s="71"/>
      <c r="DG623" s="71"/>
      <c r="DH623" s="71"/>
      <c r="DI623" s="71"/>
      <c r="DJ623" s="71"/>
      <c r="DK623" s="71"/>
      <c r="DL623" s="71"/>
      <c r="DM623" s="71"/>
      <c r="DN623" s="71"/>
      <c r="DO623" s="71"/>
      <c r="DP623" s="71"/>
      <c r="DQ623" s="71"/>
      <c r="DR623" s="71"/>
      <c r="DS623" s="71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1"/>
      <c r="FB623" s="71"/>
      <c r="FC623" s="71"/>
      <c r="FD623" s="71"/>
      <c r="FE623" s="71"/>
      <c r="FF623" s="71"/>
      <c r="FG623" s="71"/>
      <c r="FH623" s="71"/>
      <c r="FI623" s="71"/>
      <c r="FJ623" s="71"/>
      <c r="FK623" s="71"/>
      <c r="FL623" s="71"/>
      <c r="FM623" s="71"/>
      <c r="FN623" s="71"/>
      <c r="FO623" s="71"/>
      <c r="FP623" s="71"/>
      <c r="FQ623" s="71"/>
      <c r="FR623" s="71"/>
      <c r="FS623" s="71"/>
      <c r="FT623" s="71"/>
      <c r="FU623" s="71"/>
      <c r="FV623" s="71"/>
      <c r="FW623" s="71"/>
      <c r="FX623" s="71"/>
      <c r="FY623" s="71"/>
      <c r="FZ623" s="71"/>
      <c r="GA623" s="71"/>
      <c r="GB623" s="71"/>
      <c r="GC623" s="71"/>
      <c r="GD623" s="71"/>
      <c r="GE623" s="71"/>
      <c r="GF623" s="71"/>
      <c r="GG623" s="71"/>
      <c r="GH623" s="71"/>
      <c r="GI623" s="71"/>
      <c r="GJ623" s="71"/>
      <c r="GK623" s="71"/>
      <c r="GL623" s="71"/>
      <c r="GM623" s="71"/>
      <c r="GN623" s="71"/>
      <c r="GO623" s="71"/>
      <c r="GP623" s="71"/>
      <c r="GQ623" s="71"/>
      <c r="GR623" s="71"/>
      <c r="GS623" s="71"/>
      <c r="GT623" s="71"/>
      <c r="GU623" s="71"/>
      <c r="GV623" s="71"/>
      <c r="GW623" s="71"/>
      <c r="GX623" s="71"/>
      <c r="GY623" s="71"/>
      <c r="GZ623" s="71"/>
      <c r="HA623" s="71"/>
      <c r="HB623" s="71"/>
      <c r="HC623" s="71"/>
      <c r="HD623" s="71"/>
      <c r="HE623" s="71"/>
      <c r="HF623" s="71"/>
      <c r="HG623" s="71"/>
      <c r="HH623" s="71"/>
      <c r="HI623" s="71"/>
      <c r="HJ623" s="71"/>
      <c r="HK623" s="71"/>
      <c r="HL623" s="71"/>
      <c r="HM623" s="71"/>
      <c r="HN623" s="71"/>
      <c r="HO623" s="71"/>
      <c r="HP623" s="71"/>
      <c r="HQ623" s="71"/>
      <c r="HR623" s="71"/>
      <c r="HS623" s="71"/>
      <c r="HT623" s="71"/>
      <c r="HU623" s="71"/>
      <c r="HV623" s="71"/>
      <c r="HW623" s="71"/>
      <c r="HX623" s="71"/>
      <c r="HY623" s="71"/>
      <c r="HZ623" s="71"/>
      <c r="IA623" s="71"/>
      <c r="IB623" s="71"/>
      <c r="IC623" s="71"/>
      <c r="ID623" s="71"/>
      <c r="IE623" s="71"/>
      <c r="IF623" s="71"/>
      <c r="IG623" s="71"/>
      <c r="IH623" s="71"/>
      <c r="II623" s="71"/>
      <c r="IJ623" s="71"/>
      <c r="IK623" s="71"/>
      <c r="IL623" s="71"/>
      <c r="IM623" s="71"/>
      <c r="IN623" s="71"/>
      <c r="IO623" s="71"/>
      <c r="IP623" s="71"/>
      <c r="IQ623" s="71"/>
      <c r="IR623" s="71"/>
      <c r="IS623" s="71"/>
      <c r="IT623" s="71"/>
      <c r="IU623" s="71"/>
      <c r="IV623" s="71"/>
      <c r="IW623" s="71"/>
      <c r="IX623" s="71"/>
      <c r="IY623" s="71"/>
      <c r="IZ623" s="71"/>
      <c r="JA623" s="71"/>
      <c r="JB623" s="71"/>
      <c r="JC623" s="71"/>
      <c r="JD623" s="71"/>
      <c r="JE623" s="71"/>
      <c r="JF623" s="71"/>
      <c r="JG623" s="71"/>
      <c r="JH623" s="71"/>
      <c r="JI623" s="71"/>
      <c r="JJ623" s="71"/>
      <c r="JK623" s="71"/>
      <c r="JL623" s="71"/>
      <c r="JM623" s="71"/>
    </row>
    <row r="624" spans="1:273" s="44" customFormat="1" ht="22.5" customHeight="1" x14ac:dyDescent="0.25">
      <c r="A624" s="26">
        <v>618</v>
      </c>
      <c r="B624" s="40" t="s">
        <v>658</v>
      </c>
      <c r="C624" s="26" t="s">
        <v>918</v>
      </c>
      <c r="D624" s="40" t="s">
        <v>650</v>
      </c>
      <c r="E624" s="40" t="s">
        <v>151</v>
      </c>
      <c r="F624" s="45" t="s">
        <v>926</v>
      </c>
      <c r="G624" s="18">
        <v>70000</v>
      </c>
      <c r="H624" s="60">
        <v>5368.48</v>
      </c>
      <c r="I624" s="11">
        <v>25</v>
      </c>
      <c r="J624" s="52">
        <v>2009</v>
      </c>
      <c r="K624" s="30">
        <f t="shared" si="75"/>
        <v>4970</v>
      </c>
      <c r="L624" s="19">
        <f t="shared" si="76"/>
        <v>770.00000000000011</v>
      </c>
      <c r="M624" s="36">
        <v>2128</v>
      </c>
      <c r="N624" s="18">
        <f t="shared" si="77"/>
        <v>4963</v>
      </c>
      <c r="O624" s="18"/>
      <c r="P624" s="18">
        <f t="shared" si="78"/>
        <v>4137</v>
      </c>
      <c r="Q624" s="11">
        <f t="shared" si="79"/>
        <v>9530.48</v>
      </c>
      <c r="R624" s="18">
        <f t="shared" si="80"/>
        <v>10703</v>
      </c>
      <c r="S624" s="109">
        <f t="shared" si="74"/>
        <v>60469.520000000004</v>
      </c>
      <c r="T624" s="20" t="s">
        <v>45</v>
      </c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71"/>
      <c r="BB624" s="71"/>
      <c r="BC624" s="71"/>
      <c r="BD624" s="71"/>
      <c r="BE624" s="71"/>
      <c r="BF624" s="71"/>
      <c r="BG624" s="71"/>
      <c r="BH624" s="71"/>
      <c r="BI624" s="71"/>
      <c r="BJ624" s="71"/>
      <c r="BK624" s="71"/>
      <c r="BL624" s="71"/>
      <c r="BM624" s="71"/>
      <c r="BN624" s="71"/>
      <c r="BO624" s="71"/>
      <c r="BP624" s="71"/>
      <c r="BQ624" s="71"/>
      <c r="BR624" s="71"/>
      <c r="BS624" s="71"/>
      <c r="BT624" s="71"/>
      <c r="BU624" s="71"/>
      <c r="BV624" s="71"/>
      <c r="BW624" s="71"/>
      <c r="BX624" s="71"/>
      <c r="BY624" s="71"/>
      <c r="BZ624" s="71"/>
      <c r="CA624" s="71"/>
      <c r="CB624" s="71"/>
      <c r="CC624" s="71"/>
      <c r="CD624" s="71"/>
      <c r="CE624" s="71"/>
      <c r="CF624" s="71"/>
      <c r="CG624" s="71"/>
      <c r="CH624" s="71"/>
      <c r="CI624" s="71"/>
      <c r="CJ624" s="71"/>
      <c r="CK624" s="71"/>
      <c r="CL624" s="71"/>
      <c r="CM624" s="71"/>
      <c r="CN624" s="71"/>
      <c r="CO624" s="71"/>
      <c r="CP624" s="71"/>
      <c r="CQ624" s="71"/>
      <c r="CR624" s="71"/>
      <c r="CS624" s="71"/>
      <c r="CT624" s="71"/>
      <c r="CU624" s="71"/>
      <c r="CV624" s="71"/>
      <c r="CW624" s="71"/>
      <c r="CX624" s="71"/>
      <c r="CY624" s="71"/>
      <c r="CZ624" s="71"/>
      <c r="DA624" s="71"/>
      <c r="DB624" s="71"/>
      <c r="DC624" s="71"/>
      <c r="DD624" s="71"/>
      <c r="DE624" s="71"/>
      <c r="DF624" s="71"/>
      <c r="DG624" s="71"/>
      <c r="DH624" s="71"/>
      <c r="DI624" s="71"/>
      <c r="DJ624" s="71"/>
      <c r="DK624" s="71"/>
      <c r="DL624" s="71"/>
      <c r="DM624" s="71"/>
      <c r="DN624" s="71"/>
      <c r="DO624" s="71"/>
      <c r="DP624" s="71"/>
      <c r="DQ624" s="71"/>
      <c r="DR624" s="71"/>
      <c r="DS624" s="71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1"/>
      <c r="FB624" s="71"/>
      <c r="FC624" s="71"/>
      <c r="FD624" s="71"/>
      <c r="FE624" s="71"/>
      <c r="FF624" s="71"/>
      <c r="FG624" s="71"/>
      <c r="FH624" s="71"/>
      <c r="FI624" s="71"/>
      <c r="FJ624" s="71"/>
      <c r="FK624" s="71"/>
      <c r="FL624" s="71"/>
      <c r="FM624" s="71"/>
      <c r="FN624" s="71"/>
      <c r="FO624" s="71"/>
      <c r="FP624" s="71"/>
      <c r="FQ624" s="71"/>
      <c r="FR624" s="71"/>
      <c r="FS624" s="71"/>
      <c r="FT624" s="71"/>
      <c r="FU624" s="71"/>
      <c r="FV624" s="71"/>
      <c r="FW624" s="71"/>
      <c r="FX624" s="71"/>
      <c r="FY624" s="71"/>
      <c r="FZ624" s="71"/>
      <c r="GA624" s="71"/>
      <c r="GB624" s="71"/>
      <c r="GC624" s="71"/>
      <c r="GD624" s="71"/>
      <c r="GE624" s="71"/>
      <c r="GF624" s="71"/>
      <c r="GG624" s="71"/>
      <c r="GH624" s="71"/>
      <c r="GI624" s="71"/>
      <c r="GJ624" s="71"/>
      <c r="GK624" s="71"/>
      <c r="GL624" s="71"/>
      <c r="GM624" s="71"/>
      <c r="GN624" s="71"/>
      <c r="GO624" s="71"/>
      <c r="GP624" s="71"/>
      <c r="GQ624" s="71"/>
      <c r="GR624" s="71"/>
      <c r="GS624" s="71"/>
      <c r="GT624" s="71"/>
      <c r="GU624" s="71"/>
      <c r="GV624" s="71"/>
      <c r="GW624" s="71"/>
      <c r="GX624" s="71"/>
      <c r="GY624" s="71"/>
      <c r="GZ624" s="71"/>
      <c r="HA624" s="71"/>
      <c r="HB624" s="71"/>
      <c r="HC624" s="71"/>
      <c r="HD624" s="71"/>
      <c r="HE624" s="71"/>
      <c r="HF624" s="71"/>
      <c r="HG624" s="71"/>
      <c r="HH624" s="71"/>
      <c r="HI624" s="71"/>
      <c r="HJ624" s="71"/>
      <c r="HK624" s="71"/>
      <c r="HL624" s="71"/>
      <c r="HM624" s="71"/>
      <c r="HN624" s="71"/>
      <c r="HO624" s="71"/>
      <c r="HP624" s="71"/>
      <c r="HQ624" s="71"/>
      <c r="HR624" s="71"/>
      <c r="HS624" s="71"/>
      <c r="HT624" s="71"/>
      <c r="HU624" s="71"/>
      <c r="HV624" s="71"/>
      <c r="HW624" s="71"/>
      <c r="HX624" s="71"/>
      <c r="HY624" s="71"/>
      <c r="HZ624" s="71"/>
      <c r="IA624" s="71"/>
      <c r="IB624" s="71"/>
      <c r="IC624" s="71"/>
      <c r="ID624" s="71"/>
      <c r="IE624" s="71"/>
      <c r="IF624" s="71"/>
      <c r="IG624" s="71"/>
      <c r="IH624" s="71"/>
      <c r="II624" s="71"/>
      <c r="IJ624" s="71"/>
      <c r="IK624" s="71"/>
      <c r="IL624" s="71"/>
      <c r="IM624" s="71"/>
      <c r="IN624" s="71"/>
      <c r="IO624" s="71"/>
      <c r="IP624" s="71"/>
      <c r="IQ624" s="71"/>
      <c r="IR624" s="71"/>
      <c r="IS624" s="71"/>
      <c r="IT624" s="71"/>
      <c r="IU624" s="71"/>
      <c r="IV624" s="71"/>
      <c r="IW624" s="71"/>
      <c r="IX624" s="71"/>
      <c r="IY624" s="71"/>
      <c r="IZ624" s="71"/>
      <c r="JA624" s="71"/>
      <c r="JB624" s="71"/>
      <c r="JC624" s="71"/>
      <c r="JD624" s="71"/>
      <c r="JE624" s="71"/>
      <c r="JF624" s="71"/>
      <c r="JG624" s="71"/>
      <c r="JH624" s="71"/>
      <c r="JI624" s="71"/>
      <c r="JJ624" s="71"/>
      <c r="JK624" s="71"/>
      <c r="JL624" s="71"/>
      <c r="JM624" s="71"/>
    </row>
    <row r="625" spans="1:273" s="63" customFormat="1" ht="22.5" customHeight="1" x14ac:dyDescent="0.25">
      <c r="A625" s="26">
        <v>619</v>
      </c>
      <c r="B625" s="40" t="s">
        <v>485</v>
      </c>
      <c r="C625" s="26" t="s">
        <v>917</v>
      </c>
      <c r="D625" s="40" t="s">
        <v>650</v>
      </c>
      <c r="E625" s="40" t="s">
        <v>151</v>
      </c>
      <c r="F625" s="45" t="s">
        <v>926</v>
      </c>
      <c r="G625" s="11">
        <v>70000</v>
      </c>
      <c r="H625" s="42">
        <v>5368.48</v>
      </c>
      <c r="I625" s="11">
        <v>25</v>
      </c>
      <c r="J625" s="43">
        <v>2009</v>
      </c>
      <c r="K625" s="29">
        <f t="shared" si="75"/>
        <v>4970</v>
      </c>
      <c r="L625" s="19">
        <f t="shared" si="76"/>
        <v>770.00000000000011</v>
      </c>
      <c r="M625" s="35">
        <v>2128</v>
      </c>
      <c r="N625" s="11">
        <f t="shared" si="77"/>
        <v>4963</v>
      </c>
      <c r="O625" s="11"/>
      <c r="P625" s="11">
        <f t="shared" si="78"/>
        <v>4137</v>
      </c>
      <c r="Q625" s="11">
        <f t="shared" si="79"/>
        <v>9530.48</v>
      </c>
      <c r="R625" s="11">
        <f t="shared" si="80"/>
        <v>10703</v>
      </c>
      <c r="S625" s="107">
        <f t="shared" si="74"/>
        <v>60469.520000000004</v>
      </c>
      <c r="T625" s="20" t="s">
        <v>45</v>
      </c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101"/>
      <c r="BE625" s="101"/>
      <c r="BF625" s="101"/>
      <c r="BG625" s="101"/>
      <c r="BH625" s="101"/>
      <c r="BI625" s="101"/>
      <c r="BJ625" s="101"/>
      <c r="BK625" s="101"/>
      <c r="BL625" s="101"/>
      <c r="BM625" s="101"/>
      <c r="BN625" s="101"/>
      <c r="BO625" s="101"/>
      <c r="BP625" s="101"/>
      <c r="BQ625" s="101"/>
      <c r="BR625" s="101"/>
      <c r="BS625" s="101"/>
      <c r="BT625" s="101"/>
      <c r="BU625" s="101"/>
      <c r="BV625" s="101"/>
      <c r="BW625" s="101"/>
      <c r="BX625" s="101"/>
      <c r="BY625" s="101"/>
      <c r="BZ625" s="101"/>
      <c r="CA625" s="101"/>
      <c r="CB625" s="101"/>
      <c r="CC625" s="101"/>
      <c r="CD625" s="101"/>
      <c r="CE625" s="101"/>
      <c r="CF625" s="101"/>
      <c r="CG625" s="101"/>
      <c r="CH625" s="101"/>
      <c r="CI625" s="101"/>
      <c r="CJ625" s="101"/>
      <c r="CK625" s="101"/>
      <c r="CL625" s="101"/>
      <c r="CM625" s="101"/>
      <c r="CN625" s="101"/>
      <c r="CO625" s="101"/>
      <c r="CP625" s="101"/>
      <c r="CQ625" s="101"/>
      <c r="CR625" s="101"/>
      <c r="CS625" s="101"/>
      <c r="CT625" s="101"/>
      <c r="CU625" s="101"/>
      <c r="CV625" s="101"/>
      <c r="CW625" s="101"/>
      <c r="CX625" s="101"/>
      <c r="CY625" s="101"/>
      <c r="CZ625" s="101"/>
      <c r="DA625" s="101"/>
      <c r="DB625" s="101"/>
      <c r="DC625" s="101"/>
      <c r="DD625" s="101"/>
      <c r="DE625" s="101"/>
      <c r="DF625" s="101"/>
      <c r="DG625" s="101"/>
      <c r="DH625" s="101"/>
      <c r="DI625" s="101"/>
      <c r="DJ625" s="101"/>
      <c r="DK625" s="101"/>
      <c r="DL625" s="101"/>
      <c r="DM625" s="101"/>
      <c r="DN625" s="101"/>
      <c r="DO625" s="101"/>
      <c r="DP625" s="101"/>
      <c r="DQ625" s="101"/>
      <c r="DR625" s="101"/>
      <c r="DS625" s="101"/>
      <c r="DT625" s="101"/>
      <c r="DU625" s="101"/>
      <c r="DV625" s="101"/>
      <c r="DW625" s="101"/>
      <c r="DX625" s="101"/>
      <c r="DY625" s="101"/>
      <c r="DZ625" s="101"/>
      <c r="EA625" s="101"/>
      <c r="EB625" s="101"/>
      <c r="EC625" s="101"/>
      <c r="ED625" s="101"/>
      <c r="EE625" s="101"/>
      <c r="EF625" s="101"/>
      <c r="EG625" s="101"/>
      <c r="EH625" s="101"/>
      <c r="EI625" s="101"/>
      <c r="EJ625" s="101"/>
      <c r="EK625" s="101"/>
      <c r="EL625" s="101"/>
      <c r="EM625" s="101"/>
      <c r="EN625" s="101"/>
      <c r="EO625" s="101"/>
      <c r="EP625" s="101"/>
      <c r="EQ625" s="101"/>
      <c r="ER625" s="101"/>
      <c r="ES625" s="101"/>
      <c r="ET625" s="101"/>
      <c r="EU625" s="101"/>
      <c r="EV625" s="101"/>
      <c r="EW625" s="101"/>
      <c r="EX625" s="101"/>
      <c r="EY625" s="101"/>
      <c r="EZ625" s="101"/>
      <c r="FA625" s="101"/>
      <c r="FB625" s="101"/>
      <c r="FC625" s="101"/>
      <c r="FD625" s="101"/>
      <c r="FE625" s="101"/>
      <c r="FF625" s="101"/>
      <c r="FG625" s="101"/>
      <c r="FH625" s="101"/>
      <c r="FI625" s="101"/>
      <c r="FJ625" s="101"/>
      <c r="FK625" s="101"/>
      <c r="FL625" s="101"/>
      <c r="FM625" s="101"/>
      <c r="FN625" s="101"/>
      <c r="FO625" s="101"/>
      <c r="FP625" s="101"/>
      <c r="FQ625" s="101"/>
      <c r="FR625" s="101"/>
      <c r="FS625" s="101"/>
      <c r="FT625" s="101"/>
      <c r="FU625" s="101"/>
      <c r="FV625" s="101"/>
      <c r="FW625" s="101"/>
      <c r="FX625" s="101"/>
      <c r="FY625" s="101"/>
      <c r="FZ625" s="101"/>
      <c r="GA625" s="101"/>
      <c r="GB625" s="101"/>
      <c r="GC625" s="101"/>
      <c r="GD625" s="101"/>
      <c r="GE625" s="101"/>
      <c r="GF625" s="101"/>
      <c r="GG625" s="101"/>
      <c r="GH625" s="101"/>
      <c r="GI625" s="101"/>
      <c r="GJ625" s="101"/>
      <c r="GK625" s="101"/>
      <c r="GL625" s="101"/>
      <c r="GM625" s="101"/>
      <c r="GN625" s="101"/>
      <c r="GO625" s="101"/>
      <c r="GP625" s="101"/>
      <c r="GQ625" s="101"/>
      <c r="GR625" s="101"/>
      <c r="GS625" s="101"/>
      <c r="GT625" s="101"/>
      <c r="GU625" s="101"/>
      <c r="GV625" s="101"/>
      <c r="GW625" s="101"/>
      <c r="GX625" s="101"/>
      <c r="GY625" s="101"/>
      <c r="GZ625" s="101"/>
      <c r="HA625" s="101"/>
      <c r="HB625" s="101"/>
      <c r="HC625" s="101"/>
      <c r="HD625" s="101"/>
      <c r="HE625" s="101"/>
      <c r="HF625" s="101"/>
      <c r="HG625" s="101"/>
      <c r="HH625" s="101"/>
      <c r="HI625" s="101"/>
      <c r="HJ625" s="101"/>
      <c r="HK625" s="101"/>
      <c r="HL625" s="101"/>
      <c r="HM625" s="101"/>
      <c r="HN625" s="101"/>
      <c r="HO625" s="101"/>
      <c r="HP625" s="101"/>
      <c r="HQ625" s="101"/>
      <c r="HR625" s="101"/>
      <c r="HS625" s="101"/>
      <c r="HT625" s="101"/>
      <c r="HU625" s="101"/>
      <c r="HV625" s="101"/>
      <c r="HW625" s="101"/>
      <c r="HX625" s="101"/>
      <c r="HY625" s="101"/>
      <c r="HZ625" s="101"/>
      <c r="IA625" s="101"/>
      <c r="IB625" s="101"/>
      <c r="IC625" s="101"/>
      <c r="ID625" s="101"/>
      <c r="IE625" s="101"/>
      <c r="IF625" s="101"/>
      <c r="IG625" s="101"/>
      <c r="IH625" s="101"/>
      <c r="II625" s="101"/>
      <c r="IJ625" s="101"/>
      <c r="IK625" s="101"/>
      <c r="IL625" s="101"/>
      <c r="IM625" s="101"/>
      <c r="IN625" s="101"/>
      <c r="IO625" s="101"/>
      <c r="IP625" s="101"/>
      <c r="IQ625" s="101"/>
      <c r="IR625" s="101"/>
      <c r="IS625" s="101"/>
      <c r="IT625" s="101"/>
      <c r="IU625" s="101"/>
      <c r="IV625" s="101"/>
      <c r="IW625" s="101"/>
      <c r="IX625" s="101"/>
      <c r="IY625" s="101"/>
      <c r="IZ625" s="101"/>
      <c r="JA625" s="101"/>
      <c r="JB625" s="101"/>
      <c r="JC625" s="101"/>
      <c r="JD625" s="101"/>
      <c r="JE625" s="101"/>
      <c r="JF625" s="101"/>
      <c r="JG625" s="101"/>
      <c r="JH625" s="101"/>
      <c r="JI625" s="101"/>
      <c r="JJ625" s="101"/>
      <c r="JK625" s="101"/>
      <c r="JL625" s="101"/>
      <c r="JM625" s="101"/>
    </row>
    <row r="626" spans="1:273" s="44" customFormat="1" ht="22.5" customHeight="1" x14ac:dyDescent="0.25">
      <c r="A626" s="26">
        <v>620</v>
      </c>
      <c r="B626" s="40" t="s">
        <v>660</v>
      </c>
      <c r="C626" s="26" t="s">
        <v>917</v>
      </c>
      <c r="D626" s="40" t="s">
        <v>650</v>
      </c>
      <c r="E626" s="40" t="s">
        <v>151</v>
      </c>
      <c r="F626" s="45" t="s">
        <v>926</v>
      </c>
      <c r="G626" s="18">
        <v>70000</v>
      </c>
      <c r="H626" s="60">
        <v>5368.48</v>
      </c>
      <c r="I626" s="11">
        <v>25</v>
      </c>
      <c r="J626" s="52">
        <v>2009</v>
      </c>
      <c r="K626" s="30">
        <f t="shared" si="75"/>
        <v>4970</v>
      </c>
      <c r="L626" s="19">
        <f t="shared" si="76"/>
        <v>770.00000000000011</v>
      </c>
      <c r="M626" s="36">
        <v>2128</v>
      </c>
      <c r="N626" s="18">
        <f t="shared" si="77"/>
        <v>4963</v>
      </c>
      <c r="O626" s="18"/>
      <c r="P626" s="18">
        <f t="shared" si="78"/>
        <v>4137</v>
      </c>
      <c r="Q626" s="11">
        <f t="shared" si="79"/>
        <v>9530.48</v>
      </c>
      <c r="R626" s="18">
        <f t="shared" si="80"/>
        <v>10703</v>
      </c>
      <c r="S626" s="109">
        <f t="shared" si="74"/>
        <v>60469.520000000004</v>
      </c>
      <c r="T626" s="20" t="s">
        <v>45</v>
      </c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71"/>
      <c r="BB626" s="71"/>
      <c r="BC626" s="71"/>
      <c r="BD626" s="71"/>
      <c r="BE626" s="71"/>
      <c r="BF626" s="71"/>
      <c r="BG626" s="71"/>
      <c r="BH626" s="71"/>
      <c r="BI626" s="71"/>
      <c r="BJ626" s="71"/>
      <c r="BK626" s="71"/>
      <c r="BL626" s="71"/>
      <c r="BM626" s="71"/>
      <c r="BN626" s="71"/>
      <c r="BO626" s="71"/>
      <c r="BP626" s="71"/>
      <c r="BQ626" s="71"/>
      <c r="BR626" s="71"/>
      <c r="BS626" s="71"/>
      <c r="BT626" s="71"/>
      <c r="BU626" s="71"/>
      <c r="BV626" s="71"/>
      <c r="BW626" s="71"/>
      <c r="BX626" s="71"/>
      <c r="BY626" s="71"/>
      <c r="BZ626" s="71"/>
      <c r="CA626" s="71"/>
      <c r="CB626" s="71"/>
      <c r="CC626" s="71"/>
      <c r="CD626" s="71"/>
      <c r="CE626" s="71"/>
      <c r="CF626" s="71"/>
      <c r="CG626" s="71"/>
      <c r="CH626" s="71"/>
      <c r="CI626" s="71"/>
      <c r="CJ626" s="71"/>
      <c r="CK626" s="71"/>
      <c r="CL626" s="71"/>
      <c r="CM626" s="71"/>
      <c r="CN626" s="71"/>
      <c r="CO626" s="71"/>
      <c r="CP626" s="71"/>
      <c r="CQ626" s="71"/>
      <c r="CR626" s="71"/>
      <c r="CS626" s="71"/>
      <c r="CT626" s="71"/>
      <c r="CU626" s="71"/>
      <c r="CV626" s="71"/>
      <c r="CW626" s="71"/>
      <c r="CX626" s="71"/>
      <c r="CY626" s="71"/>
      <c r="CZ626" s="71"/>
      <c r="DA626" s="71"/>
      <c r="DB626" s="71"/>
      <c r="DC626" s="71"/>
      <c r="DD626" s="71"/>
      <c r="DE626" s="71"/>
      <c r="DF626" s="71"/>
      <c r="DG626" s="71"/>
      <c r="DH626" s="71"/>
      <c r="DI626" s="71"/>
      <c r="DJ626" s="71"/>
      <c r="DK626" s="71"/>
      <c r="DL626" s="71"/>
      <c r="DM626" s="71"/>
      <c r="DN626" s="71"/>
      <c r="DO626" s="71"/>
      <c r="DP626" s="71"/>
      <c r="DQ626" s="71"/>
      <c r="DR626" s="71"/>
      <c r="DS626" s="71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1"/>
      <c r="FB626" s="71"/>
      <c r="FC626" s="71"/>
      <c r="FD626" s="71"/>
      <c r="FE626" s="71"/>
      <c r="FF626" s="71"/>
      <c r="FG626" s="71"/>
      <c r="FH626" s="71"/>
      <c r="FI626" s="71"/>
      <c r="FJ626" s="71"/>
      <c r="FK626" s="71"/>
      <c r="FL626" s="71"/>
      <c r="FM626" s="71"/>
      <c r="FN626" s="71"/>
      <c r="FO626" s="71"/>
      <c r="FP626" s="71"/>
      <c r="FQ626" s="71"/>
      <c r="FR626" s="71"/>
      <c r="FS626" s="71"/>
      <c r="FT626" s="71"/>
      <c r="FU626" s="71"/>
      <c r="FV626" s="71"/>
      <c r="FW626" s="71"/>
      <c r="FX626" s="71"/>
      <c r="FY626" s="71"/>
      <c r="FZ626" s="71"/>
      <c r="GA626" s="71"/>
      <c r="GB626" s="71"/>
      <c r="GC626" s="71"/>
      <c r="GD626" s="71"/>
      <c r="GE626" s="71"/>
      <c r="GF626" s="71"/>
      <c r="GG626" s="71"/>
      <c r="GH626" s="71"/>
      <c r="GI626" s="71"/>
      <c r="GJ626" s="71"/>
      <c r="GK626" s="71"/>
      <c r="GL626" s="71"/>
      <c r="GM626" s="71"/>
      <c r="GN626" s="71"/>
      <c r="GO626" s="71"/>
      <c r="GP626" s="71"/>
      <c r="GQ626" s="71"/>
      <c r="GR626" s="71"/>
      <c r="GS626" s="71"/>
      <c r="GT626" s="71"/>
      <c r="GU626" s="71"/>
      <c r="GV626" s="71"/>
      <c r="GW626" s="71"/>
      <c r="GX626" s="71"/>
      <c r="GY626" s="71"/>
      <c r="GZ626" s="71"/>
      <c r="HA626" s="71"/>
      <c r="HB626" s="71"/>
      <c r="HC626" s="71"/>
      <c r="HD626" s="71"/>
      <c r="HE626" s="71"/>
      <c r="HF626" s="71"/>
      <c r="HG626" s="71"/>
      <c r="HH626" s="71"/>
      <c r="HI626" s="71"/>
      <c r="HJ626" s="71"/>
      <c r="HK626" s="71"/>
      <c r="HL626" s="71"/>
      <c r="HM626" s="71"/>
      <c r="HN626" s="71"/>
      <c r="HO626" s="71"/>
      <c r="HP626" s="71"/>
      <c r="HQ626" s="71"/>
      <c r="HR626" s="71"/>
      <c r="HS626" s="71"/>
      <c r="HT626" s="71"/>
      <c r="HU626" s="71"/>
      <c r="HV626" s="71"/>
      <c r="HW626" s="71"/>
      <c r="HX626" s="71"/>
      <c r="HY626" s="71"/>
      <c r="HZ626" s="71"/>
      <c r="IA626" s="71"/>
      <c r="IB626" s="71"/>
      <c r="IC626" s="71"/>
      <c r="ID626" s="71"/>
      <c r="IE626" s="71"/>
      <c r="IF626" s="71"/>
      <c r="IG626" s="71"/>
      <c r="IH626" s="71"/>
      <c r="II626" s="71"/>
      <c r="IJ626" s="71"/>
      <c r="IK626" s="71"/>
      <c r="IL626" s="71"/>
      <c r="IM626" s="71"/>
      <c r="IN626" s="71"/>
      <c r="IO626" s="71"/>
      <c r="IP626" s="71"/>
      <c r="IQ626" s="71"/>
      <c r="IR626" s="71"/>
      <c r="IS626" s="71"/>
      <c r="IT626" s="71"/>
      <c r="IU626" s="71"/>
      <c r="IV626" s="71"/>
      <c r="IW626" s="71"/>
      <c r="IX626" s="71"/>
      <c r="IY626" s="71"/>
      <c r="IZ626" s="71"/>
      <c r="JA626" s="71"/>
      <c r="JB626" s="71"/>
      <c r="JC626" s="71"/>
      <c r="JD626" s="71"/>
      <c r="JE626" s="71"/>
      <c r="JF626" s="71"/>
      <c r="JG626" s="71"/>
      <c r="JH626" s="71"/>
      <c r="JI626" s="71"/>
      <c r="JJ626" s="71"/>
      <c r="JK626" s="71"/>
      <c r="JL626" s="71"/>
      <c r="JM626" s="71"/>
    </row>
    <row r="627" spans="1:273" s="44" customFormat="1" ht="22.5" customHeight="1" x14ac:dyDescent="0.25">
      <c r="A627" s="26">
        <v>621</v>
      </c>
      <c r="B627" s="40" t="s">
        <v>662</v>
      </c>
      <c r="C627" s="26" t="s">
        <v>917</v>
      </c>
      <c r="D627" s="40" t="s">
        <v>650</v>
      </c>
      <c r="E627" s="40" t="s">
        <v>151</v>
      </c>
      <c r="F627" s="45" t="s">
        <v>926</v>
      </c>
      <c r="G627" s="18">
        <v>70000</v>
      </c>
      <c r="H627" s="60">
        <v>5368.48</v>
      </c>
      <c r="I627" s="11">
        <v>25</v>
      </c>
      <c r="J627" s="52">
        <v>2009</v>
      </c>
      <c r="K627" s="30">
        <f t="shared" si="75"/>
        <v>4970</v>
      </c>
      <c r="L627" s="19">
        <f t="shared" si="76"/>
        <v>770.00000000000011</v>
      </c>
      <c r="M627" s="36">
        <v>2128</v>
      </c>
      <c r="N627" s="18">
        <f t="shared" si="77"/>
        <v>4963</v>
      </c>
      <c r="O627" s="18"/>
      <c r="P627" s="18">
        <f t="shared" si="78"/>
        <v>4137</v>
      </c>
      <c r="Q627" s="11">
        <f t="shared" si="79"/>
        <v>9530.48</v>
      </c>
      <c r="R627" s="18">
        <f t="shared" si="80"/>
        <v>10703</v>
      </c>
      <c r="S627" s="109">
        <f t="shared" si="74"/>
        <v>60469.520000000004</v>
      </c>
      <c r="T627" s="20" t="s">
        <v>45</v>
      </c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71"/>
      <c r="BB627" s="71"/>
      <c r="BC627" s="71"/>
      <c r="BD627" s="71"/>
      <c r="BE627" s="71"/>
      <c r="BF627" s="71"/>
      <c r="BG627" s="71"/>
      <c r="BH627" s="71"/>
      <c r="BI627" s="71"/>
      <c r="BJ627" s="71"/>
      <c r="BK627" s="71"/>
      <c r="BL627" s="71"/>
      <c r="BM627" s="71"/>
      <c r="BN627" s="71"/>
      <c r="BO627" s="71"/>
      <c r="BP627" s="71"/>
      <c r="BQ627" s="71"/>
      <c r="BR627" s="71"/>
      <c r="BS627" s="71"/>
      <c r="BT627" s="71"/>
      <c r="BU627" s="71"/>
      <c r="BV627" s="71"/>
      <c r="BW627" s="71"/>
      <c r="BX627" s="71"/>
      <c r="BY627" s="71"/>
      <c r="BZ627" s="71"/>
      <c r="CA627" s="71"/>
      <c r="CB627" s="71"/>
      <c r="CC627" s="71"/>
      <c r="CD627" s="71"/>
      <c r="CE627" s="71"/>
      <c r="CF627" s="71"/>
      <c r="CG627" s="71"/>
      <c r="CH627" s="71"/>
      <c r="CI627" s="71"/>
      <c r="CJ627" s="71"/>
      <c r="CK627" s="71"/>
      <c r="CL627" s="71"/>
      <c r="CM627" s="71"/>
      <c r="CN627" s="71"/>
      <c r="CO627" s="71"/>
      <c r="CP627" s="71"/>
      <c r="CQ627" s="71"/>
      <c r="CR627" s="71"/>
      <c r="CS627" s="71"/>
      <c r="CT627" s="71"/>
      <c r="CU627" s="71"/>
      <c r="CV627" s="71"/>
      <c r="CW627" s="71"/>
      <c r="CX627" s="71"/>
      <c r="CY627" s="71"/>
      <c r="CZ627" s="71"/>
      <c r="DA627" s="71"/>
      <c r="DB627" s="71"/>
      <c r="DC627" s="71"/>
      <c r="DD627" s="71"/>
      <c r="DE627" s="71"/>
      <c r="DF627" s="71"/>
      <c r="DG627" s="71"/>
      <c r="DH627" s="71"/>
      <c r="DI627" s="71"/>
      <c r="DJ627" s="71"/>
      <c r="DK627" s="71"/>
      <c r="DL627" s="71"/>
      <c r="DM627" s="71"/>
      <c r="DN627" s="71"/>
      <c r="DO627" s="71"/>
      <c r="DP627" s="71"/>
      <c r="DQ627" s="71"/>
      <c r="DR627" s="71"/>
      <c r="DS627" s="71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1"/>
      <c r="FB627" s="71"/>
      <c r="FC627" s="71"/>
      <c r="FD627" s="71"/>
      <c r="FE627" s="71"/>
      <c r="FF627" s="71"/>
      <c r="FG627" s="71"/>
      <c r="FH627" s="71"/>
      <c r="FI627" s="71"/>
      <c r="FJ627" s="71"/>
      <c r="FK627" s="71"/>
      <c r="FL627" s="71"/>
      <c r="FM627" s="71"/>
      <c r="FN627" s="71"/>
      <c r="FO627" s="71"/>
      <c r="FP627" s="71"/>
      <c r="FQ627" s="71"/>
      <c r="FR627" s="71"/>
      <c r="FS627" s="71"/>
      <c r="FT627" s="71"/>
      <c r="FU627" s="71"/>
      <c r="FV627" s="71"/>
      <c r="FW627" s="71"/>
      <c r="FX627" s="71"/>
      <c r="FY627" s="71"/>
      <c r="FZ627" s="71"/>
      <c r="GA627" s="71"/>
      <c r="GB627" s="71"/>
      <c r="GC627" s="71"/>
      <c r="GD627" s="71"/>
      <c r="GE627" s="71"/>
      <c r="GF627" s="71"/>
      <c r="GG627" s="71"/>
      <c r="GH627" s="71"/>
      <c r="GI627" s="71"/>
      <c r="GJ627" s="71"/>
      <c r="GK627" s="71"/>
      <c r="GL627" s="71"/>
      <c r="GM627" s="71"/>
      <c r="GN627" s="71"/>
      <c r="GO627" s="71"/>
      <c r="GP627" s="71"/>
      <c r="GQ627" s="71"/>
      <c r="GR627" s="71"/>
      <c r="GS627" s="71"/>
      <c r="GT627" s="71"/>
      <c r="GU627" s="71"/>
      <c r="GV627" s="71"/>
      <c r="GW627" s="71"/>
      <c r="GX627" s="71"/>
      <c r="GY627" s="71"/>
      <c r="GZ627" s="71"/>
      <c r="HA627" s="71"/>
      <c r="HB627" s="71"/>
      <c r="HC627" s="71"/>
      <c r="HD627" s="71"/>
      <c r="HE627" s="71"/>
      <c r="HF627" s="71"/>
      <c r="HG627" s="71"/>
      <c r="HH627" s="71"/>
      <c r="HI627" s="71"/>
      <c r="HJ627" s="71"/>
      <c r="HK627" s="71"/>
      <c r="HL627" s="71"/>
      <c r="HM627" s="71"/>
      <c r="HN627" s="71"/>
      <c r="HO627" s="71"/>
      <c r="HP627" s="71"/>
      <c r="HQ627" s="71"/>
      <c r="HR627" s="71"/>
      <c r="HS627" s="71"/>
      <c r="HT627" s="71"/>
      <c r="HU627" s="71"/>
      <c r="HV627" s="71"/>
      <c r="HW627" s="71"/>
      <c r="HX627" s="71"/>
      <c r="HY627" s="71"/>
      <c r="HZ627" s="71"/>
      <c r="IA627" s="71"/>
      <c r="IB627" s="71"/>
      <c r="IC627" s="71"/>
      <c r="ID627" s="71"/>
      <c r="IE627" s="71"/>
      <c r="IF627" s="71"/>
      <c r="IG627" s="71"/>
      <c r="IH627" s="71"/>
      <c r="II627" s="71"/>
      <c r="IJ627" s="71"/>
      <c r="IK627" s="71"/>
      <c r="IL627" s="71"/>
      <c r="IM627" s="71"/>
      <c r="IN627" s="71"/>
      <c r="IO627" s="71"/>
      <c r="IP627" s="71"/>
      <c r="IQ627" s="71"/>
      <c r="IR627" s="71"/>
      <c r="IS627" s="71"/>
      <c r="IT627" s="71"/>
      <c r="IU627" s="71"/>
      <c r="IV627" s="71"/>
      <c r="IW627" s="71"/>
      <c r="IX627" s="71"/>
      <c r="IY627" s="71"/>
      <c r="IZ627" s="71"/>
      <c r="JA627" s="71"/>
      <c r="JB627" s="71"/>
      <c r="JC627" s="71"/>
      <c r="JD627" s="71"/>
      <c r="JE627" s="71"/>
      <c r="JF627" s="71"/>
      <c r="JG627" s="71"/>
      <c r="JH627" s="71"/>
      <c r="JI627" s="71"/>
      <c r="JJ627" s="71"/>
      <c r="JK627" s="71"/>
      <c r="JL627" s="71"/>
      <c r="JM627" s="71"/>
    </row>
    <row r="628" spans="1:273" s="44" customFormat="1" ht="22.5" customHeight="1" x14ac:dyDescent="0.25">
      <c r="A628" s="26">
        <v>622</v>
      </c>
      <c r="B628" s="40" t="s">
        <v>661</v>
      </c>
      <c r="C628" s="26" t="s">
        <v>918</v>
      </c>
      <c r="D628" s="40" t="s">
        <v>650</v>
      </c>
      <c r="E628" s="40" t="s">
        <v>175</v>
      </c>
      <c r="F628" s="45" t="s">
        <v>926</v>
      </c>
      <c r="G628" s="18">
        <v>45000</v>
      </c>
      <c r="H628" s="52">
        <v>1148.33</v>
      </c>
      <c r="I628" s="11">
        <v>25</v>
      </c>
      <c r="J628" s="52">
        <v>1291.5</v>
      </c>
      <c r="K628" s="30">
        <f t="shared" si="75"/>
        <v>3194.9999999999995</v>
      </c>
      <c r="L628" s="19">
        <f t="shared" si="76"/>
        <v>495.00000000000006</v>
      </c>
      <c r="M628" s="36">
        <v>1368</v>
      </c>
      <c r="N628" s="18">
        <f t="shared" si="77"/>
        <v>3190.5</v>
      </c>
      <c r="O628" s="18"/>
      <c r="P628" s="18">
        <f t="shared" si="78"/>
        <v>2659.5</v>
      </c>
      <c r="Q628" s="11">
        <f t="shared" si="79"/>
        <v>3832.83</v>
      </c>
      <c r="R628" s="18">
        <f t="shared" si="80"/>
        <v>6880.5</v>
      </c>
      <c r="S628" s="109">
        <f t="shared" si="74"/>
        <v>41167.17</v>
      </c>
      <c r="T628" s="20" t="s">
        <v>45</v>
      </c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71"/>
      <c r="BB628" s="71"/>
      <c r="BC628" s="71"/>
      <c r="BD628" s="71"/>
      <c r="BE628" s="71"/>
      <c r="BF628" s="71"/>
      <c r="BG628" s="71"/>
      <c r="BH628" s="71"/>
      <c r="BI628" s="71"/>
      <c r="BJ628" s="71"/>
      <c r="BK628" s="71"/>
      <c r="BL628" s="71"/>
      <c r="BM628" s="71"/>
      <c r="BN628" s="71"/>
      <c r="BO628" s="71"/>
      <c r="BP628" s="71"/>
      <c r="BQ628" s="71"/>
      <c r="BR628" s="71"/>
      <c r="BS628" s="71"/>
      <c r="BT628" s="71"/>
      <c r="BU628" s="71"/>
      <c r="BV628" s="71"/>
      <c r="BW628" s="71"/>
      <c r="BX628" s="71"/>
      <c r="BY628" s="71"/>
      <c r="BZ628" s="71"/>
      <c r="CA628" s="71"/>
      <c r="CB628" s="71"/>
      <c r="CC628" s="71"/>
      <c r="CD628" s="71"/>
      <c r="CE628" s="71"/>
      <c r="CF628" s="71"/>
      <c r="CG628" s="71"/>
      <c r="CH628" s="71"/>
      <c r="CI628" s="71"/>
      <c r="CJ628" s="71"/>
      <c r="CK628" s="71"/>
      <c r="CL628" s="71"/>
      <c r="CM628" s="71"/>
      <c r="CN628" s="71"/>
      <c r="CO628" s="71"/>
      <c r="CP628" s="71"/>
      <c r="CQ628" s="71"/>
      <c r="CR628" s="71"/>
      <c r="CS628" s="71"/>
      <c r="CT628" s="71"/>
      <c r="CU628" s="71"/>
      <c r="CV628" s="71"/>
      <c r="CW628" s="71"/>
      <c r="CX628" s="71"/>
      <c r="CY628" s="71"/>
      <c r="CZ628" s="71"/>
      <c r="DA628" s="71"/>
      <c r="DB628" s="71"/>
      <c r="DC628" s="71"/>
      <c r="DD628" s="71"/>
      <c r="DE628" s="71"/>
      <c r="DF628" s="71"/>
      <c r="DG628" s="71"/>
      <c r="DH628" s="71"/>
      <c r="DI628" s="71"/>
      <c r="DJ628" s="71"/>
      <c r="DK628" s="71"/>
      <c r="DL628" s="71"/>
      <c r="DM628" s="71"/>
      <c r="DN628" s="71"/>
      <c r="DO628" s="71"/>
      <c r="DP628" s="71"/>
      <c r="DQ628" s="71"/>
      <c r="DR628" s="71"/>
      <c r="DS628" s="71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1"/>
      <c r="FB628" s="71"/>
      <c r="FC628" s="71"/>
      <c r="FD628" s="71"/>
      <c r="FE628" s="71"/>
      <c r="FF628" s="71"/>
      <c r="FG628" s="71"/>
      <c r="FH628" s="71"/>
      <c r="FI628" s="71"/>
      <c r="FJ628" s="71"/>
      <c r="FK628" s="71"/>
      <c r="FL628" s="71"/>
      <c r="FM628" s="71"/>
      <c r="FN628" s="71"/>
      <c r="FO628" s="71"/>
      <c r="FP628" s="71"/>
      <c r="FQ628" s="71"/>
      <c r="FR628" s="71"/>
      <c r="FS628" s="71"/>
      <c r="FT628" s="71"/>
      <c r="FU628" s="71"/>
      <c r="FV628" s="71"/>
      <c r="FW628" s="71"/>
      <c r="FX628" s="71"/>
      <c r="FY628" s="71"/>
      <c r="FZ628" s="71"/>
      <c r="GA628" s="71"/>
      <c r="GB628" s="71"/>
      <c r="GC628" s="71"/>
      <c r="GD628" s="71"/>
      <c r="GE628" s="71"/>
      <c r="GF628" s="71"/>
      <c r="GG628" s="71"/>
      <c r="GH628" s="71"/>
      <c r="GI628" s="71"/>
      <c r="GJ628" s="71"/>
      <c r="GK628" s="71"/>
      <c r="GL628" s="71"/>
      <c r="GM628" s="71"/>
      <c r="GN628" s="71"/>
      <c r="GO628" s="71"/>
      <c r="GP628" s="71"/>
      <c r="GQ628" s="71"/>
      <c r="GR628" s="71"/>
      <c r="GS628" s="71"/>
      <c r="GT628" s="71"/>
      <c r="GU628" s="71"/>
      <c r="GV628" s="71"/>
      <c r="GW628" s="71"/>
      <c r="GX628" s="71"/>
      <c r="GY628" s="71"/>
      <c r="GZ628" s="71"/>
      <c r="HA628" s="71"/>
      <c r="HB628" s="71"/>
      <c r="HC628" s="71"/>
      <c r="HD628" s="71"/>
      <c r="HE628" s="71"/>
      <c r="HF628" s="71"/>
      <c r="HG628" s="71"/>
      <c r="HH628" s="71"/>
      <c r="HI628" s="71"/>
      <c r="HJ628" s="71"/>
      <c r="HK628" s="71"/>
      <c r="HL628" s="71"/>
      <c r="HM628" s="71"/>
      <c r="HN628" s="71"/>
      <c r="HO628" s="71"/>
      <c r="HP628" s="71"/>
      <c r="HQ628" s="71"/>
      <c r="HR628" s="71"/>
      <c r="HS628" s="71"/>
      <c r="HT628" s="71"/>
      <c r="HU628" s="71"/>
      <c r="HV628" s="71"/>
      <c r="HW628" s="71"/>
      <c r="HX628" s="71"/>
      <c r="HY628" s="71"/>
      <c r="HZ628" s="71"/>
      <c r="IA628" s="71"/>
      <c r="IB628" s="71"/>
      <c r="IC628" s="71"/>
      <c r="ID628" s="71"/>
      <c r="IE628" s="71"/>
      <c r="IF628" s="71"/>
      <c r="IG628" s="71"/>
      <c r="IH628" s="71"/>
      <c r="II628" s="71"/>
      <c r="IJ628" s="71"/>
      <c r="IK628" s="71"/>
      <c r="IL628" s="71"/>
      <c r="IM628" s="71"/>
      <c r="IN628" s="71"/>
      <c r="IO628" s="71"/>
      <c r="IP628" s="71"/>
      <c r="IQ628" s="71"/>
      <c r="IR628" s="71"/>
      <c r="IS628" s="71"/>
      <c r="IT628" s="71"/>
      <c r="IU628" s="71"/>
      <c r="IV628" s="71"/>
      <c r="IW628" s="71"/>
      <c r="IX628" s="71"/>
      <c r="IY628" s="71"/>
      <c r="IZ628" s="71"/>
      <c r="JA628" s="71"/>
      <c r="JB628" s="71"/>
      <c r="JC628" s="71"/>
      <c r="JD628" s="71"/>
      <c r="JE628" s="71"/>
      <c r="JF628" s="71"/>
      <c r="JG628" s="71"/>
      <c r="JH628" s="71"/>
      <c r="JI628" s="71"/>
      <c r="JJ628" s="71"/>
      <c r="JK628" s="71"/>
      <c r="JL628" s="71"/>
      <c r="JM628" s="71"/>
    </row>
    <row r="629" spans="1:273" s="44" customFormat="1" ht="22.5" customHeight="1" x14ac:dyDescent="0.25">
      <c r="A629" s="26">
        <v>623</v>
      </c>
      <c r="B629" s="40" t="s">
        <v>653</v>
      </c>
      <c r="C629" s="26" t="s">
        <v>917</v>
      </c>
      <c r="D629" s="40" t="s">
        <v>650</v>
      </c>
      <c r="E629" s="40" t="s">
        <v>108</v>
      </c>
      <c r="F629" s="45" t="s">
        <v>926</v>
      </c>
      <c r="G629" s="18">
        <v>25000</v>
      </c>
      <c r="H629" s="57">
        <v>0</v>
      </c>
      <c r="I629" s="11">
        <v>25</v>
      </c>
      <c r="J629" s="52">
        <v>717.5</v>
      </c>
      <c r="K629" s="30">
        <f t="shared" si="75"/>
        <v>1774.9999999999998</v>
      </c>
      <c r="L629" s="19">
        <f t="shared" si="76"/>
        <v>275</v>
      </c>
      <c r="M629" s="36">
        <v>760</v>
      </c>
      <c r="N629" s="18">
        <f t="shared" si="77"/>
        <v>1772.5000000000002</v>
      </c>
      <c r="O629" s="18"/>
      <c r="P629" s="18">
        <f t="shared" si="78"/>
        <v>1477.5</v>
      </c>
      <c r="Q629" s="11">
        <f t="shared" si="79"/>
        <v>1502.5</v>
      </c>
      <c r="R629" s="18">
        <f t="shared" si="80"/>
        <v>3822.5</v>
      </c>
      <c r="S629" s="109">
        <f t="shared" si="74"/>
        <v>23497.5</v>
      </c>
      <c r="T629" s="20" t="s">
        <v>45</v>
      </c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71"/>
      <c r="BB629" s="71"/>
      <c r="BC629" s="71"/>
      <c r="BD629" s="71"/>
      <c r="BE629" s="71"/>
      <c r="BF629" s="71"/>
      <c r="BG629" s="71"/>
      <c r="BH629" s="71"/>
      <c r="BI629" s="71"/>
      <c r="BJ629" s="71"/>
      <c r="BK629" s="71"/>
      <c r="BL629" s="71"/>
      <c r="BM629" s="71"/>
      <c r="BN629" s="71"/>
      <c r="BO629" s="71"/>
      <c r="BP629" s="71"/>
      <c r="BQ629" s="71"/>
      <c r="BR629" s="71"/>
      <c r="BS629" s="71"/>
      <c r="BT629" s="71"/>
      <c r="BU629" s="71"/>
      <c r="BV629" s="71"/>
      <c r="BW629" s="71"/>
      <c r="BX629" s="71"/>
      <c r="BY629" s="71"/>
      <c r="BZ629" s="71"/>
      <c r="CA629" s="71"/>
      <c r="CB629" s="71"/>
      <c r="CC629" s="71"/>
      <c r="CD629" s="71"/>
      <c r="CE629" s="71"/>
      <c r="CF629" s="71"/>
      <c r="CG629" s="71"/>
      <c r="CH629" s="71"/>
      <c r="CI629" s="71"/>
      <c r="CJ629" s="71"/>
      <c r="CK629" s="71"/>
      <c r="CL629" s="71"/>
      <c r="CM629" s="71"/>
      <c r="CN629" s="71"/>
      <c r="CO629" s="71"/>
      <c r="CP629" s="71"/>
      <c r="CQ629" s="71"/>
      <c r="CR629" s="71"/>
      <c r="CS629" s="71"/>
      <c r="CT629" s="71"/>
      <c r="CU629" s="71"/>
      <c r="CV629" s="71"/>
      <c r="CW629" s="71"/>
      <c r="CX629" s="71"/>
      <c r="CY629" s="71"/>
      <c r="CZ629" s="71"/>
      <c r="DA629" s="71"/>
      <c r="DB629" s="71"/>
      <c r="DC629" s="71"/>
      <c r="DD629" s="71"/>
      <c r="DE629" s="71"/>
      <c r="DF629" s="71"/>
      <c r="DG629" s="71"/>
      <c r="DH629" s="71"/>
      <c r="DI629" s="71"/>
      <c r="DJ629" s="71"/>
      <c r="DK629" s="71"/>
      <c r="DL629" s="71"/>
      <c r="DM629" s="71"/>
      <c r="DN629" s="71"/>
      <c r="DO629" s="71"/>
      <c r="DP629" s="71"/>
      <c r="DQ629" s="71"/>
      <c r="DR629" s="71"/>
      <c r="DS629" s="71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1"/>
      <c r="FB629" s="71"/>
      <c r="FC629" s="71"/>
      <c r="FD629" s="71"/>
      <c r="FE629" s="71"/>
      <c r="FF629" s="71"/>
      <c r="FG629" s="71"/>
      <c r="FH629" s="71"/>
      <c r="FI629" s="71"/>
      <c r="FJ629" s="71"/>
      <c r="FK629" s="71"/>
      <c r="FL629" s="71"/>
      <c r="FM629" s="71"/>
      <c r="FN629" s="71"/>
      <c r="FO629" s="71"/>
      <c r="FP629" s="71"/>
      <c r="FQ629" s="71"/>
      <c r="FR629" s="71"/>
      <c r="FS629" s="71"/>
      <c r="FT629" s="71"/>
      <c r="FU629" s="71"/>
      <c r="FV629" s="71"/>
      <c r="FW629" s="71"/>
      <c r="FX629" s="71"/>
      <c r="FY629" s="71"/>
      <c r="FZ629" s="71"/>
      <c r="GA629" s="71"/>
      <c r="GB629" s="71"/>
      <c r="GC629" s="71"/>
      <c r="GD629" s="71"/>
      <c r="GE629" s="71"/>
      <c r="GF629" s="71"/>
      <c r="GG629" s="71"/>
      <c r="GH629" s="71"/>
      <c r="GI629" s="71"/>
      <c r="GJ629" s="71"/>
      <c r="GK629" s="71"/>
      <c r="GL629" s="71"/>
      <c r="GM629" s="71"/>
      <c r="GN629" s="71"/>
      <c r="GO629" s="71"/>
      <c r="GP629" s="71"/>
      <c r="GQ629" s="71"/>
      <c r="GR629" s="71"/>
      <c r="GS629" s="71"/>
      <c r="GT629" s="71"/>
      <c r="GU629" s="71"/>
      <c r="GV629" s="71"/>
      <c r="GW629" s="71"/>
      <c r="GX629" s="71"/>
      <c r="GY629" s="71"/>
      <c r="GZ629" s="71"/>
      <c r="HA629" s="71"/>
      <c r="HB629" s="71"/>
      <c r="HC629" s="71"/>
      <c r="HD629" s="71"/>
      <c r="HE629" s="71"/>
      <c r="HF629" s="71"/>
      <c r="HG629" s="71"/>
      <c r="HH629" s="71"/>
      <c r="HI629" s="71"/>
      <c r="HJ629" s="71"/>
      <c r="HK629" s="71"/>
      <c r="HL629" s="71"/>
      <c r="HM629" s="71"/>
      <c r="HN629" s="71"/>
      <c r="HO629" s="71"/>
      <c r="HP629" s="71"/>
      <c r="HQ629" s="71"/>
      <c r="HR629" s="71"/>
      <c r="HS629" s="71"/>
      <c r="HT629" s="71"/>
      <c r="HU629" s="71"/>
      <c r="HV629" s="71"/>
      <c r="HW629" s="71"/>
      <c r="HX629" s="71"/>
      <c r="HY629" s="71"/>
      <c r="HZ629" s="71"/>
      <c r="IA629" s="71"/>
      <c r="IB629" s="71"/>
      <c r="IC629" s="71"/>
      <c r="ID629" s="71"/>
      <c r="IE629" s="71"/>
      <c r="IF629" s="71"/>
      <c r="IG629" s="71"/>
      <c r="IH629" s="71"/>
      <c r="II629" s="71"/>
      <c r="IJ629" s="71"/>
      <c r="IK629" s="71"/>
      <c r="IL629" s="71"/>
      <c r="IM629" s="71"/>
      <c r="IN629" s="71"/>
      <c r="IO629" s="71"/>
      <c r="IP629" s="71"/>
      <c r="IQ629" s="71"/>
      <c r="IR629" s="71"/>
      <c r="IS629" s="71"/>
      <c r="IT629" s="71"/>
      <c r="IU629" s="71"/>
      <c r="IV629" s="71"/>
      <c r="IW629" s="71"/>
      <c r="IX629" s="71"/>
      <c r="IY629" s="71"/>
      <c r="IZ629" s="71"/>
      <c r="JA629" s="71"/>
      <c r="JB629" s="71"/>
      <c r="JC629" s="71"/>
      <c r="JD629" s="71"/>
      <c r="JE629" s="71"/>
      <c r="JF629" s="71"/>
      <c r="JG629" s="71"/>
      <c r="JH629" s="71"/>
      <c r="JI629" s="71"/>
      <c r="JJ629" s="71"/>
      <c r="JK629" s="71"/>
      <c r="JL629" s="71"/>
      <c r="JM629" s="71"/>
    </row>
    <row r="630" spans="1:273" s="44" customFormat="1" ht="22.5" customHeight="1" x14ac:dyDescent="0.25">
      <c r="A630" s="26">
        <v>624</v>
      </c>
      <c r="B630" s="40" t="s">
        <v>654</v>
      </c>
      <c r="C630" s="26" t="s">
        <v>917</v>
      </c>
      <c r="D630" s="40" t="s">
        <v>650</v>
      </c>
      <c r="E630" s="40" t="s">
        <v>108</v>
      </c>
      <c r="F630" s="45" t="s">
        <v>926</v>
      </c>
      <c r="G630" s="18">
        <v>25000</v>
      </c>
      <c r="H630" s="57">
        <v>0</v>
      </c>
      <c r="I630" s="11">
        <v>25</v>
      </c>
      <c r="J630" s="52">
        <v>717.5</v>
      </c>
      <c r="K630" s="30">
        <f t="shared" si="75"/>
        <v>1774.9999999999998</v>
      </c>
      <c r="L630" s="19">
        <f t="shared" si="76"/>
        <v>275</v>
      </c>
      <c r="M630" s="36">
        <v>760</v>
      </c>
      <c r="N630" s="18">
        <f t="shared" si="77"/>
        <v>1772.5000000000002</v>
      </c>
      <c r="O630" s="18"/>
      <c r="P630" s="18">
        <f t="shared" si="78"/>
        <v>1477.5</v>
      </c>
      <c r="Q630" s="11">
        <f t="shared" si="79"/>
        <v>1502.5</v>
      </c>
      <c r="R630" s="18">
        <f t="shared" si="80"/>
        <v>3822.5</v>
      </c>
      <c r="S630" s="109">
        <f t="shared" si="74"/>
        <v>23497.5</v>
      </c>
      <c r="T630" s="20" t="s">
        <v>45</v>
      </c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71"/>
      <c r="BB630" s="71"/>
      <c r="BC630" s="71"/>
      <c r="BD630" s="71"/>
      <c r="BE630" s="71"/>
      <c r="BF630" s="71"/>
      <c r="BG630" s="71"/>
      <c r="BH630" s="71"/>
      <c r="BI630" s="71"/>
      <c r="BJ630" s="71"/>
      <c r="BK630" s="71"/>
      <c r="BL630" s="71"/>
      <c r="BM630" s="71"/>
      <c r="BN630" s="71"/>
      <c r="BO630" s="71"/>
      <c r="BP630" s="71"/>
      <c r="BQ630" s="71"/>
      <c r="BR630" s="71"/>
      <c r="BS630" s="71"/>
      <c r="BT630" s="71"/>
      <c r="BU630" s="71"/>
      <c r="BV630" s="71"/>
      <c r="BW630" s="71"/>
      <c r="BX630" s="71"/>
      <c r="BY630" s="71"/>
      <c r="BZ630" s="71"/>
      <c r="CA630" s="71"/>
      <c r="CB630" s="71"/>
      <c r="CC630" s="71"/>
      <c r="CD630" s="71"/>
      <c r="CE630" s="71"/>
      <c r="CF630" s="71"/>
      <c r="CG630" s="71"/>
      <c r="CH630" s="71"/>
      <c r="CI630" s="71"/>
      <c r="CJ630" s="71"/>
      <c r="CK630" s="71"/>
      <c r="CL630" s="71"/>
      <c r="CM630" s="71"/>
      <c r="CN630" s="71"/>
      <c r="CO630" s="71"/>
      <c r="CP630" s="71"/>
      <c r="CQ630" s="71"/>
      <c r="CR630" s="71"/>
      <c r="CS630" s="71"/>
      <c r="CT630" s="71"/>
      <c r="CU630" s="71"/>
      <c r="CV630" s="71"/>
      <c r="CW630" s="71"/>
      <c r="CX630" s="71"/>
      <c r="CY630" s="71"/>
      <c r="CZ630" s="71"/>
      <c r="DA630" s="71"/>
      <c r="DB630" s="71"/>
      <c r="DC630" s="71"/>
      <c r="DD630" s="71"/>
      <c r="DE630" s="71"/>
      <c r="DF630" s="71"/>
      <c r="DG630" s="71"/>
      <c r="DH630" s="71"/>
      <c r="DI630" s="71"/>
      <c r="DJ630" s="71"/>
      <c r="DK630" s="71"/>
      <c r="DL630" s="71"/>
      <c r="DM630" s="71"/>
      <c r="DN630" s="71"/>
      <c r="DO630" s="71"/>
      <c r="DP630" s="71"/>
      <c r="DQ630" s="71"/>
      <c r="DR630" s="71"/>
      <c r="DS630" s="71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1"/>
      <c r="FB630" s="71"/>
      <c r="FC630" s="71"/>
      <c r="FD630" s="71"/>
      <c r="FE630" s="71"/>
      <c r="FF630" s="71"/>
      <c r="FG630" s="71"/>
      <c r="FH630" s="71"/>
      <c r="FI630" s="71"/>
      <c r="FJ630" s="71"/>
      <c r="FK630" s="71"/>
      <c r="FL630" s="71"/>
      <c r="FM630" s="71"/>
      <c r="FN630" s="71"/>
      <c r="FO630" s="71"/>
      <c r="FP630" s="71"/>
      <c r="FQ630" s="71"/>
      <c r="FR630" s="71"/>
      <c r="FS630" s="71"/>
      <c r="FT630" s="71"/>
      <c r="FU630" s="71"/>
      <c r="FV630" s="71"/>
      <c r="FW630" s="71"/>
      <c r="FX630" s="71"/>
      <c r="FY630" s="71"/>
      <c r="FZ630" s="71"/>
      <c r="GA630" s="71"/>
      <c r="GB630" s="71"/>
      <c r="GC630" s="71"/>
      <c r="GD630" s="71"/>
      <c r="GE630" s="71"/>
      <c r="GF630" s="71"/>
      <c r="GG630" s="71"/>
      <c r="GH630" s="71"/>
      <c r="GI630" s="71"/>
      <c r="GJ630" s="71"/>
      <c r="GK630" s="71"/>
      <c r="GL630" s="71"/>
      <c r="GM630" s="71"/>
      <c r="GN630" s="71"/>
      <c r="GO630" s="71"/>
      <c r="GP630" s="71"/>
      <c r="GQ630" s="71"/>
      <c r="GR630" s="71"/>
      <c r="GS630" s="71"/>
      <c r="GT630" s="71"/>
      <c r="GU630" s="71"/>
      <c r="GV630" s="71"/>
      <c r="GW630" s="71"/>
      <c r="GX630" s="71"/>
      <c r="GY630" s="71"/>
      <c r="GZ630" s="71"/>
      <c r="HA630" s="71"/>
      <c r="HB630" s="71"/>
      <c r="HC630" s="71"/>
      <c r="HD630" s="71"/>
      <c r="HE630" s="71"/>
      <c r="HF630" s="71"/>
      <c r="HG630" s="71"/>
      <c r="HH630" s="71"/>
      <c r="HI630" s="71"/>
      <c r="HJ630" s="71"/>
      <c r="HK630" s="71"/>
      <c r="HL630" s="71"/>
      <c r="HM630" s="71"/>
      <c r="HN630" s="71"/>
      <c r="HO630" s="71"/>
      <c r="HP630" s="71"/>
      <c r="HQ630" s="71"/>
      <c r="HR630" s="71"/>
      <c r="HS630" s="71"/>
      <c r="HT630" s="71"/>
      <c r="HU630" s="71"/>
      <c r="HV630" s="71"/>
      <c r="HW630" s="71"/>
      <c r="HX630" s="71"/>
      <c r="HY630" s="71"/>
      <c r="HZ630" s="71"/>
      <c r="IA630" s="71"/>
      <c r="IB630" s="71"/>
      <c r="IC630" s="71"/>
      <c r="ID630" s="71"/>
      <c r="IE630" s="71"/>
      <c r="IF630" s="71"/>
      <c r="IG630" s="71"/>
      <c r="IH630" s="71"/>
      <c r="II630" s="71"/>
      <c r="IJ630" s="71"/>
      <c r="IK630" s="71"/>
      <c r="IL630" s="71"/>
      <c r="IM630" s="71"/>
      <c r="IN630" s="71"/>
      <c r="IO630" s="71"/>
      <c r="IP630" s="71"/>
      <c r="IQ630" s="71"/>
      <c r="IR630" s="71"/>
      <c r="IS630" s="71"/>
      <c r="IT630" s="71"/>
      <c r="IU630" s="71"/>
      <c r="IV630" s="71"/>
      <c r="IW630" s="71"/>
      <c r="IX630" s="71"/>
      <c r="IY630" s="71"/>
      <c r="IZ630" s="71"/>
      <c r="JA630" s="71"/>
      <c r="JB630" s="71"/>
      <c r="JC630" s="71"/>
      <c r="JD630" s="71"/>
      <c r="JE630" s="71"/>
      <c r="JF630" s="71"/>
      <c r="JG630" s="71"/>
      <c r="JH630" s="71"/>
      <c r="JI630" s="71"/>
      <c r="JJ630" s="71"/>
      <c r="JK630" s="71"/>
      <c r="JL630" s="71"/>
      <c r="JM630" s="71"/>
    </row>
    <row r="631" spans="1:273" s="44" customFormat="1" ht="22.5" customHeight="1" x14ac:dyDescent="0.25">
      <c r="A631" s="26">
        <v>625</v>
      </c>
      <c r="B631" s="40" t="s">
        <v>657</v>
      </c>
      <c r="C631" s="26" t="s">
        <v>918</v>
      </c>
      <c r="D631" s="40" t="s">
        <v>650</v>
      </c>
      <c r="E631" s="40" t="s">
        <v>71</v>
      </c>
      <c r="F631" s="45" t="s">
        <v>921</v>
      </c>
      <c r="G631" s="18">
        <v>18000</v>
      </c>
      <c r="H631" s="57">
        <v>0</v>
      </c>
      <c r="I631" s="11">
        <v>25</v>
      </c>
      <c r="J631" s="52">
        <v>516.6</v>
      </c>
      <c r="K631" s="30">
        <f t="shared" si="75"/>
        <v>1277.9999999999998</v>
      </c>
      <c r="L631" s="19">
        <f t="shared" si="76"/>
        <v>198.00000000000003</v>
      </c>
      <c r="M631" s="36">
        <v>547.20000000000005</v>
      </c>
      <c r="N631" s="18">
        <f t="shared" si="77"/>
        <v>1276.2</v>
      </c>
      <c r="O631" s="18"/>
      <c r="P631" s="18">
        <f t="shared" si="78"/>
        <v>1063.8000000000002</v>
      </c>
      <c r="Q631" s="11">
        <f t="shared" si="79"/>
        <v>1088.8000000000002</v>
      </c>
      <c r="R631" s="18">
        <f t="shared" si="80"/>
        <v>2752.2</v>
      </c>
      <c r="S631" s="109">
        <f t="shared" si="74"/>
        <v>16911.2</v>
      </c>
      <c r="T631" s="20" t="s">
        <v>45</v>
      </c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71"/>
      <c r="BB631" s="71"/>
      <c r="BC631" s="71"/>
      <c r="BD631" s="71"/>
      <c r="BE631" s="71"/>
      <c r="BF631" s="71"/>
      <c r="BG631" s="71"/>
      <c r="BH631" s="71"/>
      <c r="BI631" s="71"/>
      <c r="BJ631" s="71"/>
      <c r="BK631" s="71"/>
      <c r="BL631" s="71"/>
      <c r="BM631" s="71"/>
      <c r="BN631" s="71"/>
      <c r="BO631" s="71"/>
      <c r="BP631" s="71"/>
      <c r="BQ631" s="71"/>
      <c r="BR631" s="71"/>
      <c r="BS631" s="71"/>
      <c r="BT631" s="71"/>
      <c r="BU631" s="71"/>
      <c r="BV631" s="71"/>
      <c r="BW631" s="71"/>
      <c r="BX631" s="71"/>
      <c r="BY631" s="71"/>
      <c r="BZ631" s="71"/>
      <c r="CA631" s="71"/>
      <c r="CB631" s="71"/>
      <c r="CC631" s="71"/>
      <c r="CD631" s="71"/>
      <c r="CE631" s="71"/>
      <c r="CF631" s="71"/>
      <c r="CG631" s="71"/>
      <c r="CH631" s="71"/>
      <c r="CI631" s="71"/>
      <c r="CJ631" s="71"/>
      <c r="CK631" s="71"/>
      <c r="CL631" s="71"/>
      <c r="CM631" s="71"/>
      <c r="CN631" s="71"/>
      <c r="CO631" s="71"/>
      <c r="CP631" s="71"/>
      <c r="CQ631" s="71"/>
      <c r="CR631" s="71"/>
      <c r="CS631" s="71"/>
      <c r="CT631" s="71"/>
      <c r="CU631" s="71"/>
      <c r="CV631" s="71"/>
      <c r="CW631" s="71"/>
      <c r="CX631" s="71"/>
      <c r="CY631" s="71"/>
      <c r="CZ631" s="71"/>
      <c r="DA631" s="71"/>
      <c r="DB631" s="71"/>
      <c r="DC631" s="71"/>
      <c r="DD631" s="71"/>
      <c r="DE631" s="71"/>
      <c r="DF631" s="71"/>
      <c r="DG631" s="71"/>
      <c r="DH631" s="71"/>
      <c r="DI631" s="71"/>
      <c r="DJ631" s="71"/>
      <c r="DK631" s="71"/>
      <c r="DL631" s="71"/>
      <c r="DM631" s="71"/>
      <c r="DN631" s="71"/>
      <c r="DO631" s="71"/>
      <c r="DP631" s="71"/>
      <c r="DQ631" s="71"/>
      <c r="DR631" s="71"/>
      <c r="DS631" s="71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  <c r="IJ631" s="71"/>
      <c r="IK631" s="71"/>
      <c r="IL631" s="71"/>
      <c r="IM631" s="71"/>
      <c r="IN631" s="71"/>
      <c r="IO631" s="71"/>
      <c r="IP631" s="71"/>
      <c r="IQ631" s="71"/>
      <c r="IR631" s="71"/>
      <c r="IS631" s="71"/>
      <c r="IT631" s="71"/>
      <c r="IU631" s="71"/>
      <c r="IV631" s="71"/>
      <c r="IW631" s="71"/>
      <c r="IX631" s="71"/>
      <c r="IY631" s="71"/>
      <c r="IZ631" s="71"/>
      <c r="JA631" s="71"/>
      <c r="JB631" s="71"/>
      <c r="JC631" s="71"/>
      <c r="JD631" s="71"/>
      <c r="JE631" s="71"/>
      <c r="JF631" s="71"/>
      <c r="JG631" s="71"/>
      <c r="JH631" s="71"/>
      <c r="JI631" s="71"/>
      <c r="JJ631" s="71"/>
      <c r="JK631" s="71"/>
      <c r="JL631" s="71"/>
      <c r="JM631" s="71"/>
    </row>
    <row r="632" spans="1:273" s="44" customFormat="1" ht="22.5" customHeight="1" x14ac:dyDescent="0.25">
      <c r="A632" s="26">
        <v>626</v>
      </c>
      <c r="B632" s="40" t="s">
        <v>943</v>
      </c>
      <c r="C632" s="26" t="s">
        <v>917</v>
      </c>
      <c r="D632" s="40" t="s">
        <v>650</v>
      </c>
      <c r="E632" s="40" t="s">
        <v>195</v>
      </c>
      <c r="F632" s="45" t="s">
        <v>921</v>
      </c>
      <c r="G632" s="18">
        <v>16000</v>
      </c>
      <c r="H632" s="46">
        <v>0</v>
      </c>
      <c r="I632" s="11">
        <v>25</v>
      </c>
      <c r="J632" s="52">
        <v>459.2</v>
      </c>
      <c r="K632" s="30">
        <f t="shared" si="75"/>
        <v>1136</v>
      </c>
      <c r="L632" s="19">
        <f t="shared" si="76"/>
        <v>176.00000000000003</v>
      </c>
      <c r="M632" s="36">
        <v>486.4</v>
      </c>
      <c r="N632" s="18">
        <f t="shared" si="77"/>
        <v>1134.4000000000001</v>
      </c>
      <c r="O632" s="18"/>
      <c r="P632" s="18">
        <f t="shared" si="78"/>
        <v>945.59999999999991</v>
      </c>
      <c r="Q632" s="11">
        <f t="shared" si="79"/>
        <v>970.59999999999991</v>
      </c>
      <c r="R632" s="18">
        <f t="shared" si="80"/>
        <v>2446.4</v>
      </c>
      <c r="S632" s="109">
        <f t="shared" si="74"/>
        <v>15029.4</v>
      </c>
      <c r="T632" s="20" t="s">
        <v>45</v>
      </c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71"/>
      <c r="BB632" s="71"/>
      <c r="BC632" s="71"/>
      <c r="BD632" s="71"/>
      <c r="BE632" s="71"/>
      <c r="BF632" s="71"/>
      <c r="BG632" s="71"/>
      <c r="BH632" s="71"/>
      <c r="BI632" s="71"/>
      <c r="BJ632" s="71"/>
      <c r="BK632" s="71"/>
      <c r="BL632" s="71"/>
      <c r="BM632" s="71"/>
      <c r="BN632" s="71"/>
      <c r="BO632" s="71"/>
      <c r="BP632" s="71"/>
      <c r="BQ632" s="71"/>
      <c r="BR632" s="71"/>
      <c r="BS632" s="71"/>
      <c r="BT632" s="71"/>
      <c r="BU632" s="71"/>
      <c r="BV632" s="71"/>
      <c r="BW632" s="71"/>
      <c r="BX632" s="71"/>
      <c r="BY632" s="71"/>
      <c r="BZ632" s="71"/>
      <c r="CA632" s="71"/>
      <c r="CB632" s="71"/>
      <c r="CC632" s="71"/>
      <c r="CD632" s="71"/>
      <c r="CE632" s="71"/>
      <c r="CF632" s="71"/>
      <c r="CG632" s="71"/>
      <c r="CH632" s="71"/>
      <c r="CI632" s="71"/>
      <c r="CJ632" s="71"/>
      <c r="CK632" s="71"/>
      <c r="CL632" s="71"/>
      <c r="CM632" s="71"/>
      <c r="CN632" s="71"/>
      <c r="CO632" s="71"/>
      <c r="CP632" s="71"/>
      <c r="CQ632" s="71"/>
      <c r="CR632" s="71"/>
      <c r="CS632" s="71"/>
      <c r="CT632" s="71"/>
      <c r="CU632" s="71"/>
      <c r="CV632" s="71"/>
      <c r="CW632" s="71"/>
      <c r="CX632" s="71"/>
      <c r="CY632" s="71"/>
      <c r="CZ632" s="71"/>
      <c r="DA632" s="71"/>
      <c r="DB632" s="71"/>
      <c r="DC632" s="71"/>
      <c r="DD632" s="71"/>
      <c r="DE632" s="71"/>
      <c r="DF632" s="71"/>
      <c r="DG632" s="71"/>
      <c r="DH632" s="71"/>
      <c r="DI632" s="71"/>
      <c r="DJ632" s="71"/>
      <c r="DK632" s="71"/>
      <c r="DL632" s="71"/>
      <c r="DM632" s="71"/>
      <c r="DN632" s="71"/>
      <c r="DO632" s="71"/>
      <c r="DP632" s="71"/>
      <c r="DQ632" s="71"/>
      <c r="DR632" s="71"/>
      <c r="DS632" s="71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  <c r="IJ632" s="71"/>
      <c r="IK632" s="71"/>
      <c r="IL632" s="71"/>
      <c r="IM632" s="71"/>
      <c r="IN632" s="71"/>
      <c r="IO632" s="71"/>
      <c r="IP632" s="71"/>
      <c r="IQ632" s="71"/>
      <c r="IR632" s="71"/>
      <c r="IS632" s="71"/>
      <c r="IT632" s="71"/>
      <c r="IU632" s="71"/>
      <c r="IV632" s="71"/>
      <c r="IW632" s="71"/>
      <c r="IX632" s="71"/>
      <c r="IY632" s="71"/>
      <c r="IZ632" s="71"/>
      <c r="JA632" s="71"/>
      <c r="JB632" s="71"/>
      <c r="JC632" s="71"/>
      <c r="JD632" s="71"/>
      <c r="JE632" s="71"/>
      <c r="JF632" s="71"/>
      <c r="JG632" s="71"/>
      <c r="JH632" s="71"/>
      <c r="JI632" s="71"/>
      <c r="JJ632" s="71"/>
      <c r="JK632" s="71"/>
      <c r="JL632" s="71"/>
      <c r="JM632" s="71"/>
    </row>
    <row r="633" spans="1:273" s="44" customFormat="1" ht="22.5" customHeight="1" x14ac:dyDescent="0.25">
      <c r="A633" s="26">
        <v>627</v>
      </c>
      <c r="B633" s="40" t="s">
        <v>526</v>
      </c>
      <c r="C633" s="26" t="s">
        <v>917</v>
      </c>
      <c r="D633" s="40" t="s">
        <v>650</v>
      </c>
      <c r="E633" s="40" t="s">
        <v>848</v>
      </c>
      <c r="F633" s="45" t="s">
        <v>926</v>
      </c>
      <c r="G633" s="11">
        <v>75000</v>
      </c>
      <c r="H633" s="42">
        <v>6309.38</v>
      </c>
      <c r="I633" s="11">
        <v>25</v>
      </c>
      <c r="J633" s="43">
        <v>2152.5</v>
      </c>
      <c r="K633" s="29">
        <f t="shared" si="75"/>
        <v>5324.9999999999991</v>
      </c>
      <c r="L633" s="19">
        <f t="shared" si="76"/>
        <v>825.00000000000011</v>
      </c>
      <c r="M633" s="35">
        <v>2280</v>
      </c>
      <c r="N633" s="11">
        <f t="shared" si="77"/>
        <v>5317.5</v>
      </c>
      <c r="O633" s="11"/>
      <c r="P633" s="11">
        <f t="shared" si="78"/>
        <v>4432.5</v>
      </c>
      <c r="Q633" s="11">
        <f t="shared" si="79"/>
        <v>10766.880000000001</v>
      </c>
      <c r="R633" s="11">
        <f t="shared" si="80"/>
        <v>11467.5</v>
      </c>
      <c r="S633" s="107">
        <f t="shared" si="74"/>
        <v>64233.119999999995</v>
      </c>
      <c r="T633" s="20" t="s">
        <v>45</v>
      </c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71"/>
      <c r="BB633" s="71"/>
      <c r="BC633" s="71"/>
      <c r="BD633" s="71"/>
      <c r="BE633" s="71"/>
      <c r="BF633" s="71"/>
      <c r="BG633" s="71"/>
      <c r="BH633" s="71"/>
      <c r="BI633" s="71"/>
      <c r="BJ633" s="71"/>
      <c r="BK633" s="71"/>
      <c r="BL633" s="71"/>
      <c r="BM633" s="71"/>
      <c r="BN633" s="71"/>
      <c r="BO633" s="71"/>
      <c r="BP633" s="71"/>
      <c r="BQ633" s="71"/>
      <c r="BR633" s="71"/>
      <c r="BS633" s="71"/>
      <c r="BT633" s="71"/>
      <c r="BU633" s="71"/>
      <c r="BV633" s="71"/>
      <c r="BW633" s="71"/>
      <c r="BX633" s="71"/>
      <c r="BY633" s="71"/>
      <c r="BZ633" s="71"/>
      <c r="CA633" s="71"/>
      <c r="CB633" s="71"/>
      <c r="CC633" s="71"/>
      <c r="CD633" s="71"/>
      <c r="CE633" s="71"/>
      <c r="CF633" s="71"/>
      <c r="CG633" s="71"/>
      <c r="CH633" s="71"/>
      <c r="CI633" s="71"/>
      <c r="CJ633" s="71"/>
      <c r="CK633" s="71"/>
      <c r="CL633" s="71"/>
      <c r="CM633" s="71"/>
      <c r="CN633" s="71"/>
      <c r="CO633" s="71"/>
      <c r="CP633" s="71"/>
      <c r="CQ633" s="71"/>
      <c r="CR633" s="71"/>
      <c r="CS633" s="71"/>
      <c r="CT633" s="71"/>
      <c r="CU633" s="71"/>
      <c r="CV633" s="71"/>
      <c r="CW633" s="71"/>
      <c r="CX633" s="71"/>
      <c r="CY633" s="71"/>
      <c r="CZ633" s="71"/>
      <c r="DA633" s="71"/>
      <c r="DB633" s="71"/>
      <c r="DC633" s="71"/>
      <c r="DD633" s="71"/>
      <c r="DE633" s="71"/>
      <c r="DF633" s="71"/>
      <c r="DG633" s="71"/>
      <c r="DH633" s="71"/>
      <c r="DI633" s="71"/>
      <c r="DJ633" s="71"/>
      <c r="DK633" s="71"/>
      <c r="DL633" s="71"/>
      <c r="DM633" s="71"/>
      <c r="DN633" s="71"/>
      <c r="DO633" s="71"/>
      <c r="DP633" s="71"/>
      <c r="DQ633" s="71"/>
      <c r="DR633" s="71"/>
      <c r="DS633" s="71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  <c r="IJ633" s="71"/>
      <c r="IK633" s="71"/>
      <c r="IL633" s="71"/>
      <c r="IM633" s="71"/>
      <c r="IN633" s="71"/>
      <c r="IO633" s="71"/>
      <c r="IP633" s="71"/>
      <c r="IQ633" s="71"/>
      <c r="IR633" s="71"/>
      <c r="IS633" s="71"/>
      <c r="IT633" s="71"/>
      <c r="IU633" s="71"/>
      <c r="IV633" s="71"/>
      <c r="IW633" s="71"/>
      <c r="IX633" s="71"/>
      <c r="IY633" s="71"/>
      <c r="IZ633" s="71"/>
      <c r="JA633" s="71"/>
      <c r="JB633" s="71"/>
      <c r="JC633" s="71"/>
      <c r="JD633" s="71"/>
      <c r="JE633" s="71"/>
      <c r="JF633" s="71"/>
      <c r="JG633" s="71"/>
      <c r="JH633" s="71"/>
      <c r="JI633" s="71"/>
      <c r="JJ633" s="71"/>
      <c r="JK633" s="71"/>
      <c r="JL633" s="71"/>
      <c r="JM633" s="71"/>
    </row>
    <row r="634" spans="1:273" s="44" customFormat="1" ht="22.5" customHeight="1" x14ac:dyDescent="0.25">
      <c r="A634" s="26">
        <v>628</v>
      </c>
      <c r="B634" s="40" t="s">
        <v>655</v>
      </c>
      <c r="C634" s="26" t="s">
        <v>917</v>
      </c>
      <c r="D634" s="40" t="s">
        <v>650</v>
      </c>
      <c r="E634" s="40" t="s">
        <v>195</v>
      </c>
      <c r="F634" s="45" t="s">
        <v>921</v>
      </c>
      <c r="G634" s="18">
        <v>16000</v>
      </c>
      <c r="H634" s="57">
        <v>0</v>
      </c>
      <c r="I634" s="11">
        <v>25</v>
      </c>
      <c r="J634" s="52">
        <v>459.2</v>
      </c>
      <c r="K634" s="30">
        <f t="shared" si="75"/>
        <v>1136</v>
      </c>
      <c r="L634" s="19">
        <f t="shared" si="76"/>
        <v>176.00000000000003</v>
      </c>
      <c r="M634" s="36">
        <v>486.4</v>
      </c>
      <c r="N634" s="18">
        <f t="shared" si="77"/>
        <v>1134.4000000000001</v>
      </c>
      <c r="O634" s="18"/>
      <c r="P634" s="18">
        <f t="shared" si="78"/>
        <v>945.59999999999991</v>
      </c>
      <c r="Q634" s="11">
        <f t="shared" si="79"/>
        <v>970.59999999999991</v>
      </c>
      <c r="R634" s="18">
        <f t="shared" si="80"/>
        <v>2446.4</v>
      </c>
      <c r="S634" s="109">
        <f t="shared" si="74"/>
        <v>15029.4</v>
      </c>
      <c r="T634" s="20" t="s">
        <v>45</v>
      </c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71"/>
      <c r="BB634" s="71"/>
      <c r="BC634" s="71"/>
      <c r="BD634" s="71"/>
      <c r="BE634" s="71"/>
      <c r="BF634" s="71"/>
      <c r="BG634" s="71"/>
      <c r="BH634" s="71"/>
      <c r="BI634" s="71"/>
      <c r="BJ634" s="71"/>
      <c r="BK634" s="71"/>
      <c r="BL634" s="71"/>
      <c r="BM634" s="71"/>
      <c r="BN634" s="71"/>
      <c r="BO634" s="71"/>
      <c r="BP634" s="71"/>
      <c r="BQ634" s="71"/>
      <c r="BR634" s="71"/>
      <c r="BS634" s="71"/>
      <c r="BT634" s="71"/>
      <c r="BU634" s="71"/>
      <c r="BV634" s="71"/>
      <c r="BW634" s="71"/>
      <c r="BX634" s="71"/>
      <c r="BY634" s="71"/>
      <c r="BZ634" s="71"/>
      <c r="CA634" s="71"/>
      <c r="CB634" s="71"/>
      <c r="CC634" s="71"/>
      <c r="CD634" s="71"/>
      <c r="CE634" s="71"/>
      <c r="CF634" s="71"/>
      <c r="CG634" s="71"/>
      <c r="CH634" s="71"/>
      <c r="CI634" s="71"/>
      <c r="CJ634" s="71"/>
      <c r="CK634" s="71"/>
      <c r="CL634" s="71"/>
      <c r="CM634" s="71"/>
      <c r="CN634" s="71"/>
      <c r="CO634" s="71"/>
      <c r="CP634" s="71"/>
      <c r="CQ634" s="71"/>
      <c r="CR634" s="71"/>
      <c r="CS634" s="71"/>
      <c r="CT634" s="71"/>
      <c r="CU634" s="71"/>
      <c r="CV634" s="71"/>
      <c r="CW634" s="71"/>
      <c r="CX634" s="71"/>
      <c r="CY634" s="71"/>
      <c r="CZ634" s="71"/>
      <c r="DA634" s="71"/>
      <c r="DB634" s="71"/>
      <c r="DC634" s="71"/>
      <c r="DD634" s="71"/>
      <c r="DE634" s="71"/>
      <c r="DF634" s="71"/>
      <c r="DG634" s="71"/>
      <c r="DH634" s="71"/>
      <c r="DI634" s="71"/>
      <c r="DJ634" s="71"/>
      <c r="DK634" s="71"/>
      <c r="DL634" s="71"/>
      <c r="DM634" s="71"/>
      <c r="DN634" s="71"/>
      <c r="DO634" s="71"/>
      <c r="DP634" s="71"/>
      <c r="DQ634" s="71"/>
      <c r="DR634" s="71"/>
      <c r="DS634" s="71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  <c r="IJ634" s="71"/>
      <c r="IK634" s="71"/>
      <c r="IL634" s="71"/>
      <c r="IM634" s="71"/>
      <c r="IN634" s="71"/>
      <c r="IO634" s="71"/>
      <c r="IP634" s="71"/>
      <c r="IQ634" s="71"/>
      <c r="IR634" s="71"/>
      <c r="IS634" s="71"/>
      <c r="IT634" s="71"/>
      <c r="IU634" s="71"/>
      <c r="IV634" s="71"/>
      <c r="IW634" s="71"/>
      <c r="IX634" s="71"/>
      <c r="IY634" s="71"/>
      <c r="IZ634" s="71"/>
      <c r="JA634" s="71"/>
      <c r="JB634" s="71"/>
      <c r="JC634" s="71"/>
      <c r="JD634" s="71"/>
      <c r="JE634" s="71"/>
      <c r="JF634" s="71"/>
      <c r="JG634" s="71"/>
      <c r="JH634" s="71"/>
      <c r="JI634" s="71"/>
      <c r="JJ634" s="71"/>
      <c r="JK634" s="71"/>
      <c r="JL634" s="71"/>
      <c r="JM634" s="71"/>
    </row>
    <row r="635" spans="1:273" s="44" customFormat="1" ht="22.5" customHeight="1" x14ac:dyDescent="0.25">
      <c r="A635" s="26">
        <v>629</v>
      </c>
      <c r="B635" s="40" t="s">
        <v>599</v>
      </c>
      <c r="C635" s="26" t="s">
        <v>917</v>
      </c>
      <c r="D635" s="40" t="s">
        <v>360</v>
      </c>
      <c r="E635" s="40" t="s">
        <v>845</v>
      </c>
      <c r="F635" s="45" t="s">
        <v>926</v>
      </c>
      <c r="G635" s="11">
        <v>85000</v>
      </c>
      <c r="H635" s="42">
        <v>8148.13</v>
      </c>
      <c r="I635" s="11">
        <v>25</v>
      </c>
      <c r="J635" s="43">
        <v>2439.5</v>
      </c>
      <c r="K635" s="29">
        <f t="shared" si="75"/>
        <v>6034.9999999999991</v>
      </c>
      <c r="L635" s="19">
        <f t="shared" si="76"/>
        <v>935.00000000000011</v>
      </c>
      <c r="M635" s="35">
        <v>2584</v>
      </c>
      <c r="N635" s="11">
        <f t="shared" si="77"/>
        <v>6026.5</v>
      </c>
      <c r="O635" s="11"/>
      <c r="P635" s="11">
        <f t="shared" si="78"/>
        <v>5023.5</v>
      </c>
      <c r="Q635" s="11">
        <f t="shared" si="79"/>
        <v>13196.630000000001</v>
      </c>
      <c r="R635" s="11">
        <f t="shared" si="80"/>
        <v>12996.5</v>
      </c>
      <c r="S635" s="107">
        <f t="shared" si="74"/>
        <v>71803.37</v>
      </c>
      <c r="T635" s="20" t="s">
        <v>45</v>
      </c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71"/>
      <c r="BB635" s="71"/>
      <c r="BC635" s="71"/>
      <c r="BD635" s="71"/>
      <c r="BE635" s="71"/>
      <c r="BF635" s="71"/>
      <c r="BG635" s="71"/>
      <c r="BH635" s="71"/>
      <c r="BI635" s="71"/>
      <c r="BJ635" s="71"/>
      <c r="BK635" s="71"/>
      <c r="BL635" s="71"/>
      <c r="BM635" s="71"/>
      <c r="BN635" s="71"/>
      <c r="BO635" s="71"/>
      <c r="BP635" s="71"/>
      <c r="BQ635" s="71"/>
      <c r="BR635" s="71"/>
      <c r="BS635" s="71"/>
      <c r="BT635" s="71"/>
      <c r="BU635" s="71"/>
      <c r="BV635" s="71"/>
      <c r="BW635" s="71"/>
      <c r="BX635" s="71"/>
      <c r="BY635" s="71"/>
      <c r="BZ635" s="71"/>
      <c r="CA635" s="71"/>
      <c r="CB635" s="71"/>
      <c r="CC635" s="71"/>
      <c r="CD635" s="71"/>
      <c r="CE635" s="71"/>
      <c r="CF635" s="71"/>
      <c r="CG635" s="71"/>
      <c r="CH635" s="71"/>
      <c r="CI635" s="71"/>
      <c r="CJ635" s="71"/>
      <c r="CK635" s="71"/>
      <c r="CL635" s="71"/>
      <c r="CM635" s="71"/>
      <c r="CN635" s="71"/>
      <c r="CO635" s="71"/>
      <c r="CP635" s="71"/>
      <c r="CQ635" s="71"/>
      <c r="CR635" s="71"/>
      <c r="CS635" s="71"/>
      <c r="CT635" s="71"/>
      <c r="CU635" s="71"/>
      <c r="CV635" s="71"/>
      <c r="CW635" s="71"/>
      <c r="CX635" s="71"/>
      <c r="CY635" s="71"/>
      <c r="CZ635" s="71"/>
      <c r="DA635" s="71"/>
      <c r="DB635" s="71"/>
      <c r="DC635" s="71"/>
      <c r="DD635" s="71"/>
      <c r="DE635" s="71"/>
      <c r="DF635" s="71"/>
      <c r="DG635" s="71"/>
      <c r="DH635" s="71"/>
      <c r="DI635" s="71"/>
      <c r="DJ635" s="71"/>
      <c r="DK635" s="71"/>
      <c r="DL635" s="71"/>
      <c r="DM635" s="71"/>
      <c r="DN635" s="71"/>
      <c r="DO635" s="71"/>
      <c r="DP635" s="71"/>
      <c r="DQ635" s="71"/>
      <c r="DR635" s="71"/>
      <c r="DS635" s="71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1"/>
      <c r="FB635" s="71"/>
      <c r="FC635" s="71"/>
      <c r="FD635" s="71"/>
      <c r="FE635" s="71"/>
      <c r="FF635" s="71"/>
      <c r="FG635" s="71"/>
      <c r="FH635" s="71"/>
      <c r="FI635" s="71"/>
      <c r="FJ635" s="71"/>
      <c r="FK635" s="71"/>
      <c r="FL635" s="71"/>
      <c r="FM635" s="71"/>
      <c r="FN635" s="71"/>
      <c r="FO635" s="71"/>
      <c r="FP635" s="71"/>
      <c r="FQ635" s="71"/>
      <c r="FR635" s="71"/>
      <c r="FS635" s="71"/>
      <c r="FT635" s="71"/>
      <c r="FU635" s="71"/>
      <c r="FV635" s="71"/>
      <c r="FW635" s="71"/>
      <c r="FX635" s="71"/>
      <c r="FY635" s="71"/>
      <c r="FZ635" s="71"/>
      <c r="GA635" s="71"/>
      <c r="GB635" s="71"/>
      <c r="GC635" s="71"/>
      <c r="GD635" s="71"/>
      <c r="GE635" s="71"/>
      <c r="GF635" s="71"/>
      <c r="GG635" s="71"/>
      <c r="GH635" s="71"/>
      <c r="GI635" s="71"/>
      <c r="GJ635" s="71"/>
      <c r="GK635" s="71"/>
      <c r="GL635" s="71"/>
      <c r="GM635" s="71"/>
      <c r="GN635" s="71"/>
      <c r="GO635" s="71"/>
      <c r="GP635" s="71"/>
      <c r="GQ635" s="71"/>
      <c r="GR635" s="71"/>
      <c r="GS635" s="71"/>
      <c r="GT635" s="71"/>
      <c r="GU635" s="71"/>
      <c r="GV635" s="71"/>
      <c r="GW635" s="71"/>
      <c r="GX635" s="71"/>
      <c r="GY635" s="71"/>
      <c r="GZ635" s="71"/>
      <c r="HA635" s="71"/>
      <c r="HB635" s="71"/>
      <c r="HC635" s="71"/>
      <c r="HD635" s="71"/>
      <c r="HE635" s="71"/>
      <c r="HF635" s="71"/>
      <c r="HG635" s="71"/>
      <c r="HH635" s="71"/>
      <c r="HI635" s="71"/>
      <c r="HJ635" s="71"/>
      <c r="HK635" s="71"/>
      <c r="HL635" s="71"/>
      <c r="HM635" s="71"/>
      <c r="HN635" s="71"/>
      <c r="HO635" s="71"/>
      <c r="HP635" s="71"/>
      <c r="HQ635" s="71"/>
      <c r="HR635" s="71"/>
      <c r="HS635" s="71"/>
      <c r="HT635" s="71"/>
      <c r="HU635" s="71"/>
      <c r="HV635" s="71"/>
      <c r="HW635" s="71"/>
      <c r="HX635" s="71"/>
      <c r="HY635" s="71"/>
      <c r="HZ635" s="71"/>
      <c r="IA635" s="71"/>
      <c r="IB635" s="71"/>
      <c r="IC635" s="71"/>
      <c r="ID635" s="71"/>
      <c r="IE635" s="71"/>
      <c r="IF635" s="71"/>
      <c r="IG635" s="71"/>
      <c r="IH635" s="71"/>
      <c r="II635" s="71"/>
      <c r="IJ635" s="71"/>
      <c r="IK635" s="71"/>
      <c r="IL635" s="71"/>
      <c r="IM635" s="71"/>
      <c r="IN635" s="71"/>
      <c r="IO635" s="71"/>
      <c r="IP635" s="71"/>
      <c r="IQ635" s="71"/>
      <c r="IR635" s="71"/>
      <c r="IS635" s="71"/>
      <c r="IT635" s="71"/>
      <c r="IU635" s="71"/>
      <c r="IV635" s="71"/>
      <c r="IW635" s="71"/>
      <c r="IX635" s="71"/>
      <c r="IY635" s="71"/>
      <c r="IZ635" s="71"/>
      <c r="JA635" s="71"/>
      <c r="JB635" s="71"/>
      <c r="JC635" s="71"/>
      <c r="JD635" s="71"/>
      <c r="JE635" s="71"/>
      <c r="JF635" s="71"/>
      <c r="JG635" s="71"/>
      <c r="JH635" s="71"/>
      <c r="JI635" s="71"/>
      <c r="JJ635" s="71"/>
      <c r="JK635" s="71"/>
      <c r="JL635" s="71"/>
      <c r="JM635" s="71"/>
    </row>
    <row r="636" spans="1:273" s="44" customFormat="1" ht="22.5" customHeight="1" x14ac:dyDescent="0.25">
      <c r="A636" s="26">
        <v>630</v>
      </c>
      <c r="B636" s="40" t="s">
        <v>631</v>
      </c>
      <c r="C636" s="26" t="s">
        <v>918</v>
      </c>
      <c r="D636" s="40" t="s">
        <v>360</v>
      </c>
      <c r="E636" s="40" t="s">
        <v>151</v>
      </c>
      <c r="F636" s="45" t="s">
        <v>926</v>
      </c>
      <c r="G636" s="18">
        <v>70000</v>
      </c>
      <c r="H636" s="60">
        <v>5368.48</v>
      </c>
      <c r="I636" s="11">
        <v>25</v>
      </c>
      <c r="J636" s="52">
        <v>2009</v>
      </c>
      <c r="K636" s="30">
        <f t="shared" si="75"/>
        <v>4970</v>
      </c>
      <c r="L636" s="19">
        <f t="shared" si="76"/>
        <v>770.00000000000011</v>
      </c>
      <c r="M636" s="36">
        <v>2128</v>
      </c>
      <c r="N636" s="18">
        <f t="shared" si="77"/>
        <v>4963</v>
      </c>
      <c r="O636" s="18"/>
      <c r="P636" s="18">
        <f t="shared" si="78"/>
        <v>4137</v>
      </c>
      <c r="Q636" s="11">
        <f t="shared" si="79"/>
        <v>9530.48</v>
      </c>
      <c r="R636" s="18">
        <f t="shared" si="80"/>
        <v>10703</v>
      </c>
      <c r="S636" s="109">
        <f t="shared" si="74"/>
        <v>60469.520000000004</v>
      </c>
      <c r="T636" s="20" t="s">
        <v>45</v>
      </c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71"/>
      <c r="BB636" s="71"/>
      <c r="BC636" s="71"/>
      <c r="BD636" s="71"/>
      <c r="BE636" s="71"/>
      <c r="BF636" s="71"/>
      <c r="BG636" s="71"/>
      <c r="BH636" s="71"/>
      <c r="BI636" s="71"/>
      <c r="BJ636" s="71"/>
      <c r="BK636" s="71"/>
      <c r="BL636" s="71"/>
      <c r="BM636" s="71"/>
      <c r="BN636" s="71"/>
      <c r="BO636" s="71"/>
      <c r="BP636" s="71"/>
      <c r="BQ636" s="71"/>
      <c r="BR636" s="71"/>
      <c r="BS636" s="71"/>
      <c r="BT636" s="71"/>
      <c r="BU636" s="71"/>
      <c r="BV636" s="71"/>
      <c r="BW636" s="71"/>
      <c r="BX636" s="71"/>
      <c r="BY636" s="71"/>
      <c r="BZ636" s="71"/>
      <c r="CA636" s="71"/>
      <c r="CB636" s="71"/>
      <c r="CC636" s="71"/>
      <c r="CD636" s="71"/>
      <c r="CE636" s="71"/>
      <c r="CF636" s="71"/>
      <c r="CG636" s="71"/>
      <c r="CH636" s="71"/>
      <c r="CI636" s="71"/>
      <c r="CJ636" s="71"/>
      <c r="CK636" s="71"/>
      <c r="CL636" s="71"/>
      <c r="CM636" s="71"/>
      <c r="CN636" s="71"/>
      <c r="CO636" s="71"/>
      <c r="CP636" s="71"/>
      <c r="CQ636" s="71"/>
      <c r="CR636" s="71"/>
      <c r="CS636" s="71"/>
      <c r="CT636" s="71"/>
      <c r="CU636" s="71"/>
      <c r="CV636" s="71"/>
      <c r="CW636" s="71"/>
      <c r="CX636" s="71"/>
      <c r="CY636" s="71"/>
      <c r="CZ636" s="71"/>
      <c r="DA636" s="71"/>
      <c r="DB636" s="71"/>
      <c r="DC636" s="71"/>
      <c r="DD636" s="71"/>
      <c r="DE636" s="71"/>
      <c r="DF636" s="71"/>
      <c r="DG636" s="71"/>
      <c r="DH636" s="71"/>
      <c r="DI636" s="71"/>
      <c r="DJ636" s="71"/>
      <c r="DK636" s="71"/>
      <c r="DL636" s="71"/>
      <c r="DM636" s="71"/>
      <c r="DN636" s="71"/>
      <c r="DO636" s="71"/>
      <c r="DP636" s="71"/>
      <c r="DQ636" s="71"/>
      <c r="DR636" s="71"/>
      <c r="DS636" s="71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1"/>
      <c r="FB636" s="71"/>
      <c r="FC636" s="71"/>
      <c r="FD636" s="71"/>
      <c r="FE636" s="71"/>
      <c r="FF636" s="71"/>
      <c r="FG636" s="71"/>
      <c r="FH636" s="71"/>
      <c r="FI636" s="71"/>
      <c r="FJ636" s="71"/>
      <c r="FK636" s="71"/>
      <c r="FL636" s="71"/>
      <c r="FM636" s="71"/>
      <c r="FN636" s="71"/>
      <c r="FO636" s="71"/>
      <c r="FP636" s="71"/>
      <c r="FQ636" s="71"/>
      <c r="FR636" s="71"/>
      <c r="FS636" s="71"/>
      <c r="FT636" s="71"/>
      <c r="FU636" s="71"/>
      <c r="FV636" s="71"/>
      <c r="FW636" s="71"/>
      <c r="FX636" s="71"/>
      <c r="FY636" s="71"/>
      <c r="FZ636" s="71"/>
      <c r="GA636" s="71"/>
      <c r="GB636" s="71"/>
      <c r="GC636" s="71"/>
      <c r="GD636" s="71"/>
      <c r="GE636" s="71"/>
      <c r="GF636" s="71"/>
      <c r="GG636" s="71"/>
      <c r="GH636" s="71"/>
      <c r="GI636" s="71"/>
      <c r="GJ636" s="71"/>
      <c r="GK636" s="71"/>
      <c r="GL636" s="71"/>
      <c r="GM636" s="71"/>
      <c r="GN636" s="71"/>
      <c r="GO636" s="71"/>
      <c r="GP636" s="71"/>
      <c r="GQ636" s="71"/>
      <c r="GR636" s="71"/>
      <c r="GS636" s="71"/>
      <c r="GT636" s="71"/>
      <c r="GU636" s="71"/>
      <c r="GV636" s="71"/>
      <c r="GW636" s="71"/>
      <c r="GX636" s="71"/>
      <c r="GY636" s="71"/>
      <c r="GZ636" s="71"/>
      <c r="HA636" s="71"/>
      <c r="HB636" s="71"/>
      <c r="HC636" s="71"/>
      <c r="HD636" s="71"/>
      <c r="HE636" s="71"/>
      <c r="HF636" s="71"/>
      <c r="HG636" s="71"/>
      <c r="HH636" s="71"/>
      <c r="HI636" s="71"/>
      <c r="HJ636" s="71"/>
      <c r="HK636" s="71"/>
      <c r="HL636" s="71"/>
      <c r="HM636" s="71"/>
      <c r="HN636" s="71"/>
      <c r="HO636" s="71"/>
      <c r="HP636" s="71"/>
      <c r="HQ636" s="71"/>
      <c r="HR636" s="71"/>
      <c r="HS636" s="71"/>
      <c r="HT636" s="71"/>
      <c r="HU636" s="71"/>
      <c r="HV636" s="71"/>
      <c r="HW636" s="71"/>
      <c r="HX636" s="71"/>
      <c r="HY636" s="71"/>
      <c r="HZ636" s="71"/>
      <c r="IA636" s="71"/>
      <c r="IB636" s="71"/>
      <c r="IC636" s="71"/>
      <c r="ID636" s="71"/>
      <c r="IE636" s="71"/>
      <c r="IF636" s="71"/>
      <c r="IG636" s="71"/>
      <c r="IH636" s="71"/>
      <c r="II636" s="71"/>
      <c r="IJ636" s="71"/>
      <c r="IK636" s="71"/>
      <c r="IL636" s="71"/>
      <c r="IM636" s="71"/>
      <c r="IN636" s="71"/>
      <c r="IO636" s="71"/>
      <c r="IP636" s="71"/>
      <c r="IQ636" s="71"/>
      <c r="IR636" s="71"/>
      <c r="IS636" s="71"/>
      <c r="IT636" s="71"/>
      <c r="IU636" s="71"/>
      <c r="IV636" s="71"/>
      <c r="IW636" s="71"/>
      <c r="IX636" s="71"/>
      <c r="IY636" s="71"/>
      <c r="IZ636" s="71"/>
      <c r="JA636" s="71"/>
      <c r="JB636" s="71"/>
      <c r="JC636" s="71"/>
      <c r="JD636" s="71"/>
      <c r="JE636" s="71"/>
      <c r="JF636" s="71"/>
      <c r="JG636" s="71"/>
      <c r="JH636" s="71"/>
      <c r="JI636" s="71"/>
      <c r="JJ636" s="71"/>
      <c r="JK636" s="71"/>
      <c r="JL636" s="71"/>
      <c r="JM636" s="71"/>
    </row>
    <row r="637" spans="1:273" s="44" customFormat="1" ht="22.5" customHeight="1" x14ac:dyDescent="0.25">
      <c r="A637" s="26">
        <v>631</v>
      </c>
      <c r="B637" s="40" t="s">
        <v>632</v>
      </c>
      <c r="C637" s="26" t="s">
        <v>918</v>
      </c>
      <c r="D637" s="40" t="s">
        <v>360</v>
      </c>
      <c r="E637" s="40" t="s">
        <v>151</v>
      </c>
      <c r="F637" s="45" t="s">
        <v>926</v>
      </c>
      <c r="G637" s="18">
        <v>70000</v>
      </c>
      <c r="H637" s="60">
        <v>5368.48</v>
      </c>
      <c r="I637" s="11">
        <v>25</v>
      </c>
      <c r="J637" s="52">
        <v>2009</v>
      </c>
      <c r="K637" s="30">
        <f t="shared" si="75"/>
        <v>4970</v>
      </c>
      <c r="L637" s="19">
        <f t="shared" si="76"/>
        <v>770.00000000000011</v>
      </c>
      <c r="M637" s="36">
        <v>2128</v>
      </c>
      <c r="N637" s="18">
        <f t="shared" si="77"/>
        <v>4963</v>
      </c>
      <c r="O637" s="18"/>
      <c r="P637" s="18">
        <f t="shared" si="78"/>
        <v>4137</v>
      </c>
      <c r="Q637" s="11">
        <f t="shared" si="79"/>
        <v>9530.48</v>
      </c>
      <c r="R637" s="18">
        <f t="shared" si="80"/>
        <v>10703</v>
      </c>
      <c r="S637" s="109">
        <f t="shared" si="74"/>
        <v>60469.520000000004</v>
      </c>
      <c r="T637" s="20" t="s">
        <v>45</v>
      </c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  <c r="BA637" s="71"/>
      <c r="BB637" s="71"/>
      <c r="BC637" s="71"/>
      <c r="BD637" s="71"/>
      <c r="BE637" s="71"/>
      <c r="BF637" s="71"/>
      <c r="BG637" s="71"/>
      <c r="BH637" s="71"/>
      <c r="BI637" s="71"/>
      <c r="BJ637" s="71"/>
      <c r="BK637" s="71"/>
      <c r="BL637" s="71"/>
      <c r="BM637" s="71"/>
      <c r="BN637" s="71"/>
      <c r="BO637" s="71"/>
      <c r="BP637" s="71"/>
      <c r="BQ637" s="71"/>
      <c r="BR637" s="71"/>
      <c r="BS637" s="71"/>
      <c r="BT637" s="71"/>
      <c r="BU637" s="71"/>
      <c r="BV637" s="71"/>
      <c r="BW637" s="71"/>
      <c r="BX637" s="71"/>
      <c r="BY637" s="71"/>
      <c r="BZ637" s="71"/>
      <c r="CA637" s="71"/>
      <c r="CB637" s="71"/>
      <c r="CC637" s="71"/>
      <c r="CD637" s="71"/>
      <c r="CE637" s="71"/>
      <c r="CF637" s="71"/>
      <c r="CG637" s="71"/>
      <c r="CH637" s="71"/>
      <c r="CI637" s="71"/>
      <c r="CJ637" s="71"/>
      <c r="CK637" s="71"/>
      <c r="CL637" s="71"/>
      <c r="CM637" s="71"/>
      <c r="CN637" s="71"/>
      <c r="CO637" s="71"/>
      <c r="CP637" s="71"/>
      <c r="CQ637" s="71"/>
      <c r="CR637" s="71"/>
      <c r="CS637" s="71"/>
      <c r="CT637" s="71"/>
      <c r="CU637" s="71"/>
      <c r="CV637" s="71"/>
      <c r="CW637" s="71"/>
      <c r="CX637" s="71"/>
      <c r="CY637" s="71"/>
      <c r="CZ637" s="71"/>
      <c r="DA637" s="71"/>
      <c r="DB637" s="71"/>
      <c r="DC637" s="71"/>
      <c r="DD637" s="71"/>
      <c r="DE637" s="71"/>
      <c r="DF637" s="71"/>
      <c r="DG637" s="71"/>
      <c r="DH637" s="71"/>
      <c r="DI637" s="71"/>
      <c r="DJ637" s="71"/>
      <c r="DK637" s="71"/>
      <c r="DL637" s="71"/>
      <c r="DM637" s="71"/>
      <c r="DN637" s="71"/>
      <c r="DO637" s="71"/>
      <c r="DP637" s="71"/>
      <c r="DQ637" s="71"/>
      <c r="DR637" s="71"/>
      <c r="DS637" s="71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1"/>
      <c r="FM637" s="71"/>
      <c r="FN637" s="71"/>
      <c r="FO637" s="71"/>
      <c r="FP637" s="71"/>
      <c r="FQ637" s="71"/>
      <c r="FR637" s="71"/>
      <c r="FS637" s="71"/>
      <c r="FT637" s="71"/>
      <c r="FU637" s="71"/>
      <c r="FV637" s="71"/>
      <c r="FW637" s="71"/>
      <c r="FX637" s="71"/>
      <c r="FY637" s="71"/>
      <c r="FZ637" s="71"/>
      <c r="GA637" s="71"/>
      <c r="GB637" s="71"/>
      <c r="GC637" s="71"/>
      <c r="GD637" s="71"/>
      <c r="GE637" s="71"/>
      <c r="GF637" s="71"/>
      <c r="GG637" s="71"/>
      <c r="GH637" s="71"/>
      <c r="GI637" s="71"/>
      <c r="GJ637" s="71"/>
      <c r="GK637" s="71"/>
      <c r="GL637" s="71"/>
      <c r="GM637" s="71"/>
      <c r="GN637" s="71"/>
      <c r="GO637" s="71"/>
      <c r="GP637" s="71"/>
      <c r="GQ637" s="71"/>
      <c r="GR637" s="71"/>
      <c r="GS637" s="71"/>
      <c r="GT637" s="71"/>
      <c r="GU637" s="71"/>
      <c r="GV637" s="71"/>
      <c r="GW637" s="71"/>
      <c r="GX637" s="71"/>
      <c r="GY637" s="71"/>
      <c r="GZ637" s="71"/>
      <c r="HA637" s="71"/>
      <c r="HB637" s="71"/>
      <c r="HC637" s="71"/>
      <c r="HD637" s="71"/>
      <c r="HE637" s="71"/>
      <c r="HF637" s="71"/>
      <c r="HG637" s="71"/>
      <c r="HH637" s="71"/>
      <c r="HI637" s="71"/>
      <c r="HJ637" s="71"/>
      <c r="HK637" s="71"/>
      <c r="HL637" s="71"/>
      <c r="HM637" s="71"/>
      <c r="HN637" s="71"/>
      <c r="HO637" s="71"/>
      <c r="HP637" s="71"/>
      <c r="HQ637" s="71"/>
      <c r="HR637" s="71"/>
      <c r="HS637" s="71"/>
      <c r="HT637" s="71"/>
      <c r="HU637" s="71"/>
      <c r="HV637" s="71"/>
      <c r="HW637" s="71"/>
      <c r="HX637" s="71"/>
      <c r="HY637" s="71"/>
      <c r="HZ637" s="71"/>
      <c r="IA637" s="71"/>
      <c r="IB637" s="71"/>
      <c r="IC637" s="71"/>
      <c r="ID637" s="71"/>
      <c r="IE637" s="71"/>
      <c r="IF637" s="71"/>
      <c r="IG637" s="71"/>
      <c r="IH637" s="71"/>
      <c r="II637" s="71"/>
      <c r="IJ637" s="71"/>
      <c r="IK637" s="71"/>
      <c r="IL637" s="71"/>
      <c r="IM637" s="71"/>
      <c r="IN637" s="71"/>
      <c r="IO637" s="71"/>
      <c r="IP637" s="71"/>
      <c r="IQ637" s="71"/>
      <c r="IR637" s="71"/>
      <c r="IS637" s="71"/>
      <c r="IT637" s="71"/>
      <c r="IU637" s="71"/>
      <c r="IV637" s="71"/>
      <c r="IW637" s="71"/>
      <c r="IX637" s="71"/>
      <c r="IY637" s="71"/>
      <c r="IZ637" s="71"/>
      <c r="JA637" s="71"/>
      <c r="JB637" s="71"/>
      <c r="JC637" s="71"/>
      <c r="JD637" s="71"/>
      <c r="JE637" s="71"/>
      <c r="JF637" s="71"/>
      <c r="JG637" s="71"/>
      <c r="JH637" s="71"/>
      <c r="JI637" s="71"/>
      <c r="JJ637" s="71"/>
      <c r="JK637" s="71"/>
      <c r="JL637" s="71"/>
      <c r="JM637" s="71"/>
    </row>
    <row r="638" spans="1:273" s="44" customFormat="1" ht="22.5" customHeight="1" x14ac:dyDescent="0.25">
      <c r="A638" s="26">
        <v>632</v>
      </c>
      <c r="B638" s="40" t="s">
        <v>633</v>
      </c>
      <c r="C638" s="26" t="s">
        <v>917</v>
      </c>
      <c r="D638" s="40" t="s">
        <v>360</v>
      </c>
      <c r="E638" s="40" t="s">
        <v>151</v>
      </c>
      <c r="F638" s="45" t="s">
        <v>926</v>
      </c>
      <c r="G638" s="18">
        <v>70000</v>
      </c>
      <c r="H638" s="60">
        <v>5368.48</v>
      </c>
      <c r="I638" s="11">
        <v>25</v>
      </c>
      <c r="J638" s="52">
        <v>2009</v>
      </c>
      <c r="K638" s="30">
        <f t="shared" si="75"/>
        <v>4970</v>
      </c>
      <c r="L638" s="19">
        <f t="shared" si="76"/>
        <v>770.00000000000011</v>
      </c>
      <c r="M638" s="36">
        <v>2128</v>
      </c>
      <c r="N638" s="18">
        <f t="shared" si="77"/>
        <v>4963</v>
      </c>
      <c r="O638" s="18"/>
      <c r="P638" s="18">
        <f t="shared" si="78"/>
        <v>4137</v>
      </c>
      <c r="Q638" s="11">
        <f t="shared" si="79"/>
        <v>9530.48</v>
      </c>
      <c r="R638" s="18">
        <f t="shared" si="80"/>
        <v>10703</v>
      </c>
      <c r="S638" s="109">
        <f t="shared" si="74"/>
        <v>60469.520000000004</v>
      </c>
      <c r="T638" s="20" t="s">
        <v>45</v>
      </c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  <c r="BA638" s="71"/>
      <c r="BB638" s="71"/>
      <c r="BC638" s="71"/>
      <c r="BD638" s="71"/>
      <c r="BE638" s="71"/>
      <c r="BF638" s="71"/>
      <c r="BG638" s="71"/>
      <c r="BH638" s="71"/>
      <c r="BI638" s="71"/>
      <c r="BJ638" s="71"/>
      <c r="BK638" s="71"/>
      <c r="BL638" s="71"/>
      <c r="BM638" s="71"/>
      <c r="BN638" s="71"/>
      <c r="BO638" s="71"/>
      <c r="BP638" s="71"/>
      <c r="BQ638" s="71"/>
      <c r="BR638" s="71"/>
      <c r="BS638" s="71"/>
      <c r="BT638" s="71"/>
      <c r="BU638" s="71"/>
      <c r="BV638" s="71"/>
      <c r="BW638" s="71"/>
      <c r="BX638" s="71"/>
      <c r="BY638" s="71"/>
      <c r="BZ638" s="71"/>
      <c r="CA638" s="71"/>
      <c r="CB638" s="71"/>
      <c r="CC638" s="71"/>
      <c r="CD638" s="71"/>
      <c r="CE638" s="71"/>
      <c r="CF638" s="71"/>
      <c r="CG638" s="71"/>
      <c r="CH638" s="71"/>
      <c r="CI638" s="71"/>
      <c r="CJ638" s="71"/>
      <c r="CK638" s="71"/>
      <c r="CL638" s="71"/>
      <c r="CM638" s="71"/>
      <c r="CN638" s="71"/>
      <c r="CO638" s="71"/>
      <c r="CP638" s="71"/>
      <c r="CQ638" s="71"/>
      <c r="CR638" s="71"/>
      <c r="CS638" s="71"/>
      <c r="CT638" s="71"/>
      <c r="CU638" s="71"/>
      <c r="CV638" s="71"/>
      <c r="CW638" s="71"/>
      <c r="CX638" s="71"/>
      <c r="CY638" s="71"/>
      <c r="CZ638" s="71"/>
      <c r="DA638" s="71"/>
      <c r="DB638" s="71"/>
      <c r="DC638" s="71"/>
      <c r="DD638" s="71"/>
      <c r="DE638" s="71"/>
      <c r="DF638" s="71"/>
      <c r="DG638" s="71"/>
      <c r="DH638" s="71"/>
      <c r="DI638" s="71"/>
      <c r="DJ638" s="71"/>
      <c r="DK638" s="71"/>
      <c r="DL638" s="71"/>
      <c r="DM638" s="71"/>
      <c r="DN638" s="71"/>
      <c r="DO638" s="71"/>
      <c r="DP638" s="71"/>
      <c r="DQ638" s="71"/>
      <c r="DR638" s="71"/>
      <c r="DS638" s="71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1"/>
      <c r="FB638" s="71"/>
      <c r="FC638" s="71"/>
      <c r="FD638" s="71"/>
      <c r="FE638" s="71"/>
      <c r="FF638" s="71"/>
      <c r="FG638" s="71"/>
      <c r="FH638" s="71"/>
      <c r="FI638" s="71"/>
      <c r="FJ638" s="71"/>
      <c r="FK638" s="71"/>
      <c r="FL638" s="71"/>
      <c r="FM638" s="71"/>
      <c r="FN638" s="71"/>
      <c r="FO638" s="71"/>
      <c r="FP638" s="71"/>
      <c r="FQ638" s="71"/>
      <c r="FR638" s="71"/>
      <c r="FS638" s="71"/>
      <c r="FT638" s="71"/>
      <c r="FU638" s="71"/>
      <c r="FV638" s="71"/>
      <c r="FW638" s="71"/>
      <c r="FX638" s="71"/>
      <c r="FY638" s="71"/>
      <c r="FZ638" s="71"/>
      <c r="GA638" s="71"/>
      <c r="GB638" s="71"/>
      <c r="GC638" s="71"/>
      <c r="GD638" s="71"/>
      <c r="GE638" s="71"/>
      <c r="GF638" s="71"/>
      <c r="GG638" s="71"/>
      <c r="GH638" s="71"/>
      <c r="GI638" s="71"/>
      <c r="GJ638" s="71"/>
      <c r="GK638" s="71"/>
      <c r="GL638" s="71"/>
      <c r="GM638" s="71"/>
      <c r="GN638" s="71"/>
      <c r="GO638" s="71"/>
      <c r="GP638" s="71"/>
      <c r="GQ638" s="71"/>
      <c r="GR638" s="71"/>
      <c r="GS638" s="71"/>
      <c r="GT638" s="71"/>
      <c r="GU638" s="71"/>
      <c r="GV638" s="71"/>
      <c r="GW638" s="71"/>
      <c r="GX638" s="71"/>
      <c r="GY638" s="71"/>
      <c r="GZ638" s="71"/>
      <c r="HA638" s="71"/>
      <c r="HB638" s="71"/>
      <c r="HC638" s="71"/>
      <c r="HD638" s="71"/>
      <c r="HE638" s="71"/>
      <c r="HF638" s="71"/>
      <c r="HG638" s="71"/>
      <c r="HH638" s="71"/>
      <c r="HI638" s="71"/>
      <c r="HJ638" s="71"/>
      <c r="HK638" s="71"/>
      <c r="HL638" s="71"/>
      <c r="HM638" s="71"/>
      <c r="HN638" s="71"/>
      <c r="HO638" s="71"/>
      <c r="HP638" s="71"/>
      <c r="HQ638" s="71"/>
      <c r="HR638" s="71"/>
      <c r="HS638" s="71"/>
      <c r="HT638" s="71"/>
      <c r="HU638" s="71"/>
      <c r="HV638" s="71"/>
      <c r="HW638" s="71"/>
      <c r="HX638" s="71"/>
      <c r="HY638" s="71"/>
      <c r="HZ638" s="71"/>
      <c r="IA638" s="71"/>
      <c r="IB638" s="71"/>
      <c r="IC638" s="71"/>
      <c r="ID638" s="71"/>
      <c r="IE638" s="71"/>
      <c r="IF638" s="71"/>
      <c r="IG638" s="71"/>
      <c r="IH638" s="71"/>
      <c r="II638" s="71"/>
      <c r="IJ638" s="71"/>
      <c r="IK638" s="71"/>
      <c r="IL638" s="71"/>
      <c r="IM638" s="71"/>
      <c r="IN638" s="71"/>
      <c r="IO638" s="71"/>
      <c r="IP638" s="71"/>
      <c r="IQ638" s="71"/>
      <c r="IR638" s="71"/>
      <c r="IS638" s="71"/>
      <c r="IT638" s="71"/>
      <c r="IU638" s="71"/>
      <c r="IV638" s="71"/>
      <c r="IW638" s="71"/>
      <c r="IX638" s="71"/>
      <c r="IY638" s="71"/>
      <c r="IZ638" s="71"/>
      <c r="JA638" s="71"/>
      <c r="JB638" s="71"/>
      <c r="JC638" s="71"/>
      <c r="JD638" s="71"/>
      <c r="JE638" s="71"/>
      <c r="JF638" s="71"/>
      <c r="JG638" s="71"/>
      <c r="JH638" s="71"/>
      <c r="JI638" s="71"/>
      <c r="JJ638" s="71"/>
      <c r="JK638" s="71"/>
      <c r="JL638" s="71"/>
      <c r="JM638" s="71"/>
    </row>
    <row r="639" spans="1:273" s="44" customFormat="1" ht="22.5" customHeight="1" x14ac:dyDescent="0.25">
      <c r="A639" s="26">
        <v>633</v>
      </c>
      <c r="B639" s="40" t="s">
        <v>637</v>
      </c>
      <c r="C639" s="26" t="s">
        <v>918</v>
      </c>
      <c r="D639" s="40" t="s">
        <v>360</v>
      </c>
      <c r="E639" s="40" t="s">
        <v>151</v>
      </c>
      <c r="F639" s="45" t="s">
        <v>926</v>
      </c>
      <c r="G639" s="18">
        <v>70000</v>
      </c>
      <c r="H639" s="60">
        <v>5368.48</v>
      </c>
      <c r="I639" s="11">
        <v>25</v>
      </c>
      <c r="J639" s="52">
        <v>2009</v>
      </c>
      <c r="K639" s="30">
        <f t="shared" si="75"/>
        <v>4970</v>
      </c>
      <c r="L639" s="19">
        <f t="shared" si="76"/>
        <v>770.00000000000011</v>
      </c>
      <c r="M639" s="36">
        <v>2128</v>
      </c>
      <c r="N639" s="18">
        <f t="shared" si="77"/>
        <v>4963</v>
      </c>
      <c r="O639" s="18"/>
      <c r="P639" s="18">
        <f t="shared" si="78"/>
        <v>4137</v>
      </c>
      <c r="Q639" s="11">
        <f t="shared" si="79"/>
        <v>9530.48</v>
      </c>
      <c r="R639" s="18">
        <f t="shared" si="80"/>
        <v>10703</v>
      </c>
      <c r="S639" s="109">
        <f t="shared" si="74"/>
        <v>60469.520000000004</v>
      </c>
      <c r="T639" s="20" t="s">
        <v>45</v>
      </c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  <c r="FN639" s="71"/>
      <c r="FO639" s="71"/>
      <c r="FP639" s="71"/>
      <c r="FQ639" s="71"/>
      <c r="FR639" s="71"/>
      <c r="FS639" s="71"/>
      <c r="FT639" s="71"/>
      <c r="FU639" s="71"/>
      <c r="FV639" s="71"/>
      <c r="FW639" s="71"/>
      <c r="FX639" s="71"/>
      <c r="FY639" s="71"/>
      <c r="FZ639" s="71"/>
      <c r="GA639" s="71"/>
      <c r="GB639" s="71"/>
      <c r="GC639" s="71"/>
      <c r="GD639" s="71"/>
      <c r="GE639" s="71"/>
      <c r="GF639" s="71"/>
      <c r="GG639" s="71"/>
      <c r="GH639" s="71"/>
      <c r="GI639" s="71"/>
      <c r="GJ639" s="71"/>
      <c r="GK639" s="71"/>
      <c r="GL639" s="71"/>
      <c r="GM639" s="71"/>
      <c r="GN639" s="71"/>
      <c r="GO639" s="71"/>
      <c r="GP639" s="71"/>
      <c r="GQ639" s="71"/>
      <c r="GR639" s="71"/>
      <c r="GS639" s="71"/>
      <c r="GT639" s="71"/>
      <c r="GU639" s="71"/>
      <c r="GV639" s="71"/>
      <c r="GW639" s="71"/>
      <c r="GX639" s="71"/>
      <c r="GY639" s="71"/>
      <c r="GZ639" s="71"/>
      <c r="HA639" s="71"/>
      <c r="HB639" s="71"/>
      <c r="HC639" s="71"/>
      <c r="HD639" s="71"/>
      <c r="HE639" s="71"/>
      <c r="HF639" s="71"/>
      <c r="HG639" s="71"/>
      <c r="HH639" s="71"/>
      <c r="HI639" s="71"/>
      <c r="HJ639" s="71"/>
      <c r="HK639" s="71"/>
      <c r="HL639" s="71"/>
      <c r="HM639" s="71"/>
      <c r="HN639" s="71"/>
      <c r="HO639" s="71"/>
      <c r="HP639" s="71"/>
      <c r="HQ639" s="71"/>
      <c r="HR639" s="71"/>
      <c r="HS639" s="71"/>
      <c r="HT639" s="71"/>
      <c r="HU639" s="71"/>
      <c r="HV639" s="71"/>
      <c r="HW639" s="71"/>
      <c r="HX639" s="71"/>
      <c r="HY639" s="71"/>
      <c r="HZ639" s="71"/>
      <c r="IA639" s="71"/>
      <c r="IB639" s="71"/>
      <c r="IC639" s="71"/>
      <c r="ID639" s="71"/>
      <c r="IE639" s="71"/>
      <c r="IF639" s="71"/>
      <c r="IG639" s="71"/>
      <c r="IH639" s="71"/>
      <c r="II639" s="71"/>
      <c r="IJ639" s="71"/>
      <c r="IK639" s="71"/>
      <c r="IL639" s="71"/>
      <c r="IM639" s="71"/>
      <c r="IN639" s="71"/>
      <c r="IO639" s="71"/>
      <c r="IP639" s="71"/>
      <c r="IQ639" s="71"/>
      <c r="IR639" s="71"/>
      <c r="IS639" s="71"/>
      <c r="IT639" s="71"/>
      <c r="IU639" s="71"/>
      <c r="IV639" s="71"/>
      <c r="IW639" s="71"/>
      <c r="IX639" s="71"/>
      <c r="IY639" s="71"/>
      <c r="IZ639" s="71"/>
      <c r="JA639" s="71"/>
      <c r="JB639" s="71"/>
      <c r="JC639" s="71"/>
      <c r="JD639" s="71"/>
      <c r="JE639" s="71"/>
      <c r="JF639" s="71"/>
      <c r="JG639" s="71"/>
      <c r="JH639" s="71"/>
      <c r="JI639" s="71"/>
      <c r="JJ639" s="71"/>
      <c r="JK639" s="71"/>
      <c r="JL639" s="71"/>
      <c r="JM639" s="71"/>
    </row>
    <row r="640" spans="1:273" s="44" customFormat="1" ht="22.5" customHeight="1" x14ac:dyDescent="0.25">
      <c r="A640" s="26">
        <v>634</v>
      </c>
      <c r="B640" s="40" t="s">
        <v>638</v>
      </c>
      <c r="C640" s="26" t="s">
        <v>918</v>
      </c>
      <c r="D640" s="40" t="s">
        <v>360</v>
      </c>
      <c r="E640" s="40" t="s">
        <v>151</v>
      </c>
      <c r="F640" s="45" t="s">
        <v>926</v>
      </c>
      <c r="G640" s="18">
        <v>70000</v>
      </c>
      <c r="H640" s="52">
        <v>5025.38</v>
      </c>
      <c r="I640" s="11">
        <v>25</v>
      </c>
      <c r="J640" s="52">
        <v>2009</v>
      </c>
      <c r="K640" s="30">
        <f t="shared" si="75"/>
        <v>4970</v>
      </c>
      <c r="L640" s="19">
        <f t="shared" si="76"/>
        <v>770.00000000000011</v>
      </c>
      <c r="M640" s="36">
        <v>2128</v>
      </c>
      <c r="N640" s="18">
        <f t="shared" si="77"/>
        <v>4963</v>
      </c>
      <c r="O640" s="18"/>
      <c r="P640" s="18">
        <f t="shared" si="78"/>
        <v>4137</v>
      </c>
      <c r="Q640" s="11">
        <f t="shared" si="79"/>
        <v>9187.380000000001</v>
      </c>
      <c r="R640" s="18">
        <f t="shared" si="80"/>
        <v>10703</v>
      </c>
      <c r="S640" s="109">
        <f t="shared" si="74"/>
        <v>60812.619999999995</v>
      </c>
      <c r="T640" s="20" t="s">
        <v>45</v>
      </c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  <c r="BA640" s="71"/>
      <c r="BB640" s="71"/>
      <c r="BC640" s="71"/>
      <c r="BD640" s="71"/>
      <c r="BE640" s="71"/>
      <c r="BF640" s="71"/>
      <c r="BG640" s="71"/>
      <c r="BH640" s="71"/>
      <c r="BI640" s="71"/>
      <c r="BJ640" s="71"/>
      <c r="BK640" s="71"/>
      <c r="BL640" s="71"/>
      <c r="BM640" s="71"/>
      <c r="BN640" s="71"/>
      <c r="BO640" s="71"/>
      <c r="BP640" s="71"/>
      <c r="BQ640" s="71"/>
      <c r="BR640" s="71"/>
      <c r="BS640" s="71"/>
      <c r="BT640" s="71"/>
      <c r="BU640" s="71"/>
      <c r="BV640" s="71"/>
      <c r="BW640" s="71"/>
      <c r="BX640" s="71"/>
      <c r="BY640" s="71"/>
      <c r="BZ640" s="71"/>
      <c r="CA640" s="71"/>
      <c r="CB640" s="71"/>
      <c r="CC640" s="71"/>
      <c r="CD640" s="71"/>
      <c r="CE640" s="71"/>
      <c r="CF640" s="71"/>
      <c r="CG640" s="71"/>
      <c r="CH640" s="71"/>
      <c r="CI640" s="71"/>
      <c r="CJ640" s="71"/>
      <c r="CK640" s="71"/>
      <c r="CL640" s="71"/>
      <c r="CM640" s="71"/>
      <c r="CN640" s="71"/>
      <c r="CO640" s="71"/>
      <c r="CP640" s="71"/>
      <c r="CQ640" s="71"/>
      <c r="CR640" s="71"/>
      <c r="CS640" s="71"/>
      <c r="CT640" s="71"/>
      <c r="CU640" s="71"/>
      <c r="CV640" s="71"/>
      <c r="CW640" s="71"/>
      <c r="CX640" s="71"/>
      <c r="CY640" s="71"/>
      <c r="CZ640" s="71"/>
      <c r="DA640" s="71"/>
      <c r="DB640" s="71"/>
      <c r="DC640" s="71"/>
      <c r="DD640" s="71"/>
      <c r="DE640" s="71"/>
      <c r="DF640" s="71"/>
      <c r="DG640" s="71"/>
      <c r="DH640" s="71"/>
      <c r="DI640" s="71"/>
      <c r="DJ640" s="71"/>
      <c r="DK640" s="71"/>
      <c r="DL640" s="71"/>
      <c r="DM640" s="71"/>
      <c r="DN640" s="71"/>
      <c r="DO640" s="71"/>
      <c r="DP640" s="71"/>
      <c r="DQ640" s="71"/>
      <c r="DR640" s="71"/>
      <c r="DS640" s="71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1"/>
      <c r="FB640" s="71"/>
      <c r="FC640" s="71"/>
      <c r="FD640" s="71"/>
      <c r="FE640" s="71"/>
      <c r="FF640" s="71"/>
      <c r="FG640" s="71"/>
      <c r="FH640" s="71"/>
      <c r="FI640" s="71"/>
      <c r="FJ640" s="71"/>
      <c r="FK640" s="71"/>
      <c r="FL640" s="71"/>
      <c r="FM640" s="71"/>
      <c r="FN640" s="71"/>
      <c r="FO640" s="71"/>
      <c r="FP640" s="71"/>
      <c r="FQ640" s="71"/>
      <c r="FR640" s="71"/>
      <c r="FS640" s="71"/>
      <c r="FT640" s="71"/>
      <c r="FU640" s="71"/>
      <c r="FV640" s="71"/>
      <c r="FW640" s="71"/>
      <c r="FX640" s="71"/>
      <c r="FY640" s="71"/>
      <c r="FZ640" s="71"/>
      <c r="GA640" s="71"/>
      <c r="GB640" s="71"/>
      <c r="GC640" s="71"/>
      <c r="GD640" s="71"/>
      <c r="GE640" s="71"/>
      <c r="GF640" s="71"/>
      <c r="GG640" s="71"/>
      <c r="GH640" s="71"/>
      <c r="GI640" s="71"/>
      <c r="GJ640" s="71"/>
      <c r="GK640" s="71"/>
      <c r="GL640" s="71"/>
      <c r="GM640" s="71"/>
      <c r="GN640" s="71"/>
      <c r="GO640" s="71"/>
      <c r="GP640" s="71"/>
      <c r="GQ640" s="71"/>
      <c r="GR640" s="71"/>
      <c r="GS640" s="71"/>
      <c r="GT640" s="71"/>
      <c r="GU640" s="71"/>
      <c r="GV640" s="71"/>
      <c r="GW640" s="71"/>
      <c r="GX640" s="71"/>
      <c r="GY640" s="71"/>
      <c r="GZ640" s="71"/>
      <c r="HA640" s="71"/>
      <c r="HB640" s="71"/>
      <c r="HC640" s="71"/>
      <c r="HD640" s="71"/>
      <c r="HE640" s="71"/>
      <c r="HF640" s="71"/>
      <c r="HG640" s="71"/>
      <c r="HH640" s="71"/>
      <c r="HI640" s="71"/>
      <c r="HJ640" s="71"/>
      <c r="HK640" s="71"/>
      <c r="HL640" s="71"/>
      <c r="HM640" s="71"/>
      <c r="HN640" s="71"/>
      <c r="HO640" s="71"/>
      <c r="HP640" s="71"/>
      <c r="HQ640" s="71"/>
      <c r="HR640" s="71"/>
      <c r="HS640" s="71"/>
      <c r="HT640" s="71"/>
      <c r="HU640" s="71"/>
      <c r="HV640" s="71"/>
      <c r="HW640" s="71"/>
      <c r="HX640" s="71"/>
      <c r="HY640" s="71"/>
      <c r="HZ640" s="71"/>
      <c r="IA640" s="71"/>
      <c r="IB640" s="71"/>
      <c r="IC640" s="71"/>
      <c r="ID640" s="71"/>
      <c r="IE640" s="71"/>
      <c r="IF640" s="71"/>
      <c r="IG640" s="71"/>
      <c r="IH640" s="71"/>
      <c r="II640" s="71"/>
      <c r="IJ640" s="71"/>
      <c r="IK640" s="71"/>
      <c r="IL640" s="71"/>
      <c r="IM640" s="71"/>
      <c r="IN640" s="71"/>
      <c r="IO640" s="71"/>
      <c r="IP640" s="71"/>
      <c r="IQ640" s="71"/>
      <c r="IR640" s="71"/>
      <c r="IS640" s="71"/>
      <c r="IT640" s="71"/>
      <c r="IU640" s="71"/>
      <c r="IV640" s="71"/>
      <c r="IW640" s="71"/>
      <c r="IX640" s="71"/>
      <c r="IY640" s="71"/>
      <c r="IZ640" s="71"/>
      <c r="JA640" s="71"/>
      <c r="JB640" s="71"/>
      <c r="JC640" s="71"/>
      <c r="JD640" s="71"/>
      <c r="JE640" s="71"/>
      <c r="JF640" s="71"/>
      <c r="JG640" s="71"/>
      <c r="JH640" s="71"/>
      <c r="JI640" s="71"/>
      <c r="JJ640" s="71"/>
      <c r="JK640" s="71"/>
      <c r="JL640" s="71"/>
      <c r="JM640" s="71"/>
    </row>
    <row r="641" spans="1:273" s="44" customFormat="1" ht="22.5" customHeight="1" x14ac:dyDescent="0.25">
      <c r="A641" s="26">
        <v>635</v>
      </c>
      <c r="B641" s="40" t="s">
        <v>955</v>
      </c>
      <c r="C641" s="26" t="s">
        <v>918</v>
      </c>
      <c r="D641" s="40" t="s">
        <v>360</v>
      </c>
      <c r="E641" s="40" t="s">
        <v>956</v>
      </c>
      <c r="F641" s="45" t="s">
        <v>921</v>
      </c>
      <c r="G641" s="18">
        <v>46000</v>
      </c>
      <c r="H641" s="60">
        <v>1032.1400000000001</v>
      </c>
      <c r="I641" s="11">
        <v>25</v>
      </c>
      <c r="J641" s="52">
        <v>1320.2</v>
      </c>
      <c r="K641" s="30">
        <f t="shared" si="75"/>
        <v>3265.9999999999995</v>
      </c>
      <c r="L641" s="19">
        <f t="shared" si="76"/>
        <v>506.00000000000006</v>
      </c>
      <c r="M641" s="36">
        <v>1398.4</v>
      </c>
      <c r="N641" s="18">
        <f t="shared" si="77"/>
        <v>3261.4</v>
      </c>
      <c r="O641" s="18"/>
      <c r="P641" s="18">
        <f t="shared" si="78"/>
        <v>2718.6000000000004</v>
      </c>
      <c r="Q641" s="11">
        <f t="shared" si="79"/>
        <v>3775.7400000000002</v>
      </c>
      <c r="R641" s="11">
        <f t="shared" si="80"/>
        <v>7033.4</v>
      </c>
      <c r="S641" s="107">
        <f t="shared" si="74"/>
        <v>42224.26</v>
      </c>
      <c r="T641" s="20" t="s">
        <v>45</v>
      </c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  <c r="BA641" s="71"/>
      <c r="BB641" s="71"/>
      <c r="BC641" s="71"/>
      <c r="BD641" s="71"/>
      <c r="BE641" s="71"/>
      <c r="BF641" s="71"/>
      <c r="BG641" s="71"/>
      <c r="BH641" s="71"/>
      <c r="BI641" s="71"/>
      <c r="BJ641" s="71"/>
      <c r="BK641" s="71"/>
      <c r="BL641" s="71"/>
      <c r="BM641" s="71"/>
      <c r="BN641" s="71"/>
      <c r="BO641" s="71"/>
      <c r="BP641" s="71"/>
      <c r="BQ641" s="71"/>
      <c r="BR641" s="71"/>
      <c r="BS641" s="71"/>
      <c r="BT641" s="71"/>
      <c r="BU641" s="71"/>
      <c r="BV641" s="71"/>
      <c r="BW641" s="71"/>
      <c r="BX641" s="71"/>
      <c r="BY641" s="71"/>
      <c r="BZ641" s="71"/>
      <c r="CA641" s="71"/>
      <c r="CB641" s="71"/>
      <c r="CC641" s="71"/>
      <c r="CD641" s="71"/>
      <c r="CE641" s="71"/>
      <c r="CF641" s="71"/>
      <c r="CG641" s="71"/>
      <c r="CH641" s="71"/>
      <c r="CI641" s="71"/>
      <c r="CJ641" s="71"/>
      <c r="CK641" s="71"/>
      <c r="CL641" s="71"/>
      <c r="CM641" s="71"/>
      <c r="CN641" s="71"/>
      <c r="CO641" s="71"/>
      <c r="CP641" s="71"/>
      <c r="CQ641" s="71"/>
      <c r="CR641" s="71"/>
      <c r="CS641" s="71"/>
      <c r="CT641" s="71"/>
      <c r="CU641" s="71"/>
      <c r="CV641" s="71"/>
      <c r="CW641" s="71"/>
      <c r="CX641" s="71"/>
      <c r="CY641" s="71"/>
      <c r="CZ641" s="71"/>
      <c r="DA641" s="71"/>
      <c r="DB641" s="71"/>
      <c r="DC641" s="71"/>
      <c r="DD641" s="71"/>
      <c r="DE641" s="71"/>
      <c r="DF641" s="71"/>
      <c r="DG641" s="71"/>
      <c r="DH641" s="71"/>
      <c r="DI641" s="71"/>
      <c r="DJ641" s="71"/>
      <c r="DK641" s="71"/>
      <c r="DL641" s="71"/>
      <c r="DM641" s="71"/>
      <c r="DN641" s="71"/>
      <c r="DO641" s="71"/>
      <c r="DP641" s="71"/>
      <c r="DQ641" s="71"/>
      <c r="DR641" s="71"/>
      <c r="DS641" s="71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1"/>
      <c r="FB641" s="71"/>
      <c r="FC641" s="71"/>
      <c r="FD641" s="71"/>
      <c r="FE641" s="71"/>
      <c r="FF641" s="71"/>
      <c r="FG641" s="71"/>
      <c r="FH641" s="71"/>
      <c r="FI641" s="71"/>
      <c r="FJ641" s="71"/>
      <c r="FK641" s="71"/>
      <c r="FL641" s="71"/>
      <c r="FM641" s="71"/>
      <c r="FN641" s="71"/>
      <c r="FO641" s="71"/>
      <c r="FP641" s="71"/>
      <c r="FQ641" s="71"/>
      <c r="FR641" s="71"/>
      <c r="FS641" s="71"/>
      <c r="FT641" s="71"/>
      <c r="FU641" s="71"/>
      <c r="FV641" s="71"/>
      <c r="FW641" s="71"/>
      <c r="FX641" s="71"/>
      <c r="FY641" s="71"/>
      <c r="FZ641" s="71"/>
      <c r="GA641" s="71"/>
      <c r="GB641" s="71"/>
      <c r="GC641" s="71"/>
      <c r="GD641" s="71"/>
      <c r="GE641" s="71"/>
      <c r="GF641" s="71"/>
      <c r="GG641" s="71"/>
      <c r="GH641" s="71"/>
      <c r="GI641" s="71"/>
      <c r="GJ641" s="71"/>
      <c r="GK641" s="71"/>
      <c r="GL641" s="71"/>
      <c r="GM641" s="71"/>
      <c r="GN641" s="71"/>
      <c r="GO641" s="71"/>
      <c r="GP641" s="71"/>
      <c r="GQ641" s="71"/>
      <c r="GR641" s="71"/>
      <c r="GS641" s="71"/>
      <c r="GT641" s="71"/>
      <c r="GU641" s="71"/>
      <c r="GV641" s="71"/>
      <c r="GW641" s="71"/>
      <c r="GX641" s="71"/>
      <c r="GY641" s="71"/>
      <c r="GZ641" s="71"/>
      <c r="HA641" s="71"/>
      <c r="HB641" s="71"/>
      <c r="HC641" s="71"/>
      <c r="HD641" s="71"/>
      <c r="HE641" s="71"/>
      <c r="HF641" s="71"/>
      <c r="HG641" s="71"/>
      <c r="HH641" s="71"/>
      <c r="HI641" s="71"/>
      <c r="HJ641" s="71"/>
      <c r="HK641" s="71"/>
      <c r="HL641" s="71"/>
      <c r="HM641" s="71"/>
      <c r="HN641" s="71"/>
      <c r="HO641" s="71"/>
      <c r="HP641" s="71"/>
      <c r="HQ641" s="71"/>
      <c r="HR641" s="71"/>
      <c r="HS641" s="71"/>
      <c r="HT641" s="71"/>
      <c r="HU641" s="71"/>
      <c r="HV641" s="71"/>
      <c r="HW641" s="71"/>
      <c r="HX641" s="71"/>
      <c r="HY641" s="71"/>
      <c r="HZ641" s="71"/>
      <c r="IA641" s="71"/>
      <c r="IB641" s="71"/>
      <c r="IC641" s="71"/>
      <c r="ID641" s="71"/>
      <c r="IE641" s="71"/>
      <c r="IF641" s="71"/>
      <c r="IG641" s="71"/>
      <c r="IH641" s="71"/>
      <c r="II641" s="71"/>
      <c r="IJ641" s="71"/>
      <c r="IK641" s="71"/>
      <c r="IL641" s="71"/>
      <c r="IM641" s="71"/>
      <c r="IN641" s="71"/>
      <c r="IO641" s="71"/>
      <c r="IP641" s="71"/>
      <c r="IQ641" s="71"/>
      <c r="IR641" s="71"/>
      <c r="IS641" s="71"/>
      <c r="IT641" s="71"/>
      <c r="IU641" s="71"/>
      <c r="IV641" s="71"/>
      <c r="IW641" s="71"/>
      <c r="IX641" s="71"/>
      <c r="IY641" s="71"/>
      <c r="IZ641" s="71"/>
      <c r="JA641" s="71"/>
      <c r="JB641" s="71"/>
      <c r="JC641" s="71"/>
      <c r="JD641" s="71"/>
      <c r="JE641" s="71"/>
      <c r="JF641" s="71"/>
      <c r="JG641" s="71"/>
      <c r="JH641" s="71"/>
      <c r="JI641" s="71"/>
      <c r="JJ641" s="71"/>
      <c r="JK641" s="71"/>
      <c r="JL641" s="71"/>
      <c r="JM641" s="71"/>
    </row>
    <row r="642" spans="1:273" s="44" customFormat="1" ht="22.5" customHeight="1" x14ac:dyDescent="0.25">
      <c r="A642" s="26">
        <v>636</v>
      </c>
      <c r="B642" s="40" t="s">
        <v>627</v>
      </c>
      <c r="C642" s="26" t="s">
        <v>918</v>
      </c>
      <c r="D642" s="40" t="s">
        <v>360</v>
      </c>
      <c r="E642" s="40" t="s">
        <v>175</v>
      </c>
      <c r="F642" s="45" t="s">
        <v>926</v>
      </c>
      <c r="G642" s="18">
        <v>45000</v>
      </c>
      <c r="H642" s="52">
        <v>891.01</v>
      </c>
      <c r="I642" s="11">
        <v>25</v>
      </c>
      <c r="J642" s="52">
        <v>1291.5</v>
      </c>
      <c r="K642" s="30">
        <f t="shared" si="75"/>
        <v>3194.9999999999995</v>
      </c>
      <c r="L642" s="19">
        <f t="shared" si="76"/>
        <v>495.00000000000006</v>
      </c>
      <c r="M642" s="36">
        <v>1368</v>
      </c>
      <c r="N642" s="18">
        <f t="shared" si="77"/>
        <v>3190.5</v>
      </c>
      <c r="O642" s="18"/>
      <c r="P642" s="18">
        <f t="shared" si="78"/>
        <v>2659.5</v>
      </c>
      <c r="Q642" s="11">
        <f t="shared" si="79"/>
        <v>3575.51</v>
      </c>
      <c r="R642" s="18">
        <f t="shared" si="80"/>
        <v>6880.5</v>
      </c>
      <c r="S642" s="109">
        <f t="shared" ref="S642:S704" si="81">+G642-Q642</f>
        <v>41424.49</v>
      </c>
      <c r="T642" s="20" t="s">
        <v>45</v>
      </c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  <c r="BA642" s="71"/>
      <c r="BB642" s="71"/>
      <c r="BC642" s="71"/>
      <c r="BD642" s="71"/>
      <c r="BE642" s="71"/>
      <c r="BF642" s="71"/>
      <c r="BG642" s="71"/>
      <c r="BH642" s="71"/>
      <c r="BI642" s="71"/>
      <c r="BJ642" s="71"/>
      <c r="BK642" s="71"/>
      <c r="BL642" s="71"/>
      <c r="BM642" s="71"/>
      <c r="BN642" s="71"/>
      <c r="BO642" s="71"/>
      <c r="BP642" s="71"/>
      <c r="BQ642" s="71"/>
      <c r="BR642" s="71"/>
      <c r="BS642" s="71"/>
      <c r="BT642" s="71"/>
      <c r="BU642" s="71"/>
      <c r="BV642" s="71"/>
      <c r="BW642" s="71"/>
      <c r="BX642" s="71"/>
      <c r="BY642" s="71"/>
      <c r="BZ642" s="71"/>
      <c r="CA642" s="71"/>
      <c r="CB642" s="71"/>
      <c r="CC642" s="71"/>
      <c r="CD642" s="71"/>
      <c r="CE642" s="71"/>
      <c r="CF642" s="71"/>
      <c r="CG642" s="71"/>
      <c r="CH642" s="71"/>
      <c r="CI642" s="71"/>
      <c r="CJ642" s="71"/>
      <c r="CK642" s="71"/>
      <c r="CL642" s="71"/>
      <c r="CM642" s="71"/>
      <c r="CN642" s="71"/>
      <c r="CO642" s="71"/>
      <c r="CP642" s="71"/>
      <c r="CQ642" s="71"/>
      <c r="CR642" s="71"/>
      <c r="CS642" s="71"/>
      <c r="CT642" s="71"/>
      <c r="CU642" s="71"/>
      <c r="CV642" s="71"/>
      <c r="CW642" s="71"/>
      <c r="CX642" s="71"/>
      <c r="CY642" s="71"/>
      <c r="CZ642" s="71"/>
      <c r="DA642" s="71"/>
      <c r="DB642" s="71"/>
      <c r="DC642" s="71"/>
      <c r="DD642" s="71"/>
      <c r="DE642" s="71"/>
      <c r="DF642" s="71"/>
      <c r="DG642" s="71"/>
      <c r="DH642" s="71"/>
      <c r="DI642" s="71"/>
      <c r="DJ642" s="71"/>
      <c r="DK642" s="71"/>
      <c r="DL642" s="71"/>
      <c r="DM642" s="71"/>
      <c r="DN642" s="71"/>
      <c r="DO642" s="71"/>
      <c r="DP642" s="71"/>
      <c r="DQ642" s="71"/>
      <c r="DR642" s="71"/>
      <c r="DS642" s="71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1"/>
      <c r="FM642" s="71"/>
      <c r="FN642" s="71"/>
      <c r="FO642" s="71"/>
      <c r="FP642" s="71"/>
      <c r="FQ642" s="71"/>
      <c r="FR642" s="71"/>
      <c r="FS642" s="71"/>
      <c r="FT642" s="71"/>
      <c r="FU642" s="71"/>
      <c r="FV642" s="71"/>
      <c r="FW642" s="71"/>
      <c r="FX642" s="71"/>
      <c r="FY642" s="71"/>
      <c r="FZ642" s="71"/>
      <c r="GA642" s="71"/>
      <c r="GB642" s="71"/>
      <c r="GC642" s="71"/>
      <c r="GD642" s="71"/>
      <c r="GE642" s="71"/>
      <c r="GF642" s="71"/>
      <c r="GG642" s="71"/>
      <c r="GH642" s="71"/>
      <c r="GI642" s="71"/>
      <c r="GJ642" s="71"/>
      <c r="GK642" s="71"/>
      <c r="GL642" s="71"/>
      <c r="GM642" s="71"/>
      <c r="GN642" s="71"/>
      <c r="GO642" s="71"/>
      <c r="GP642" s="71"/>
      <c r="GQ642" s="71"/>
      <c r="GR642" s="71"/>
      <c r="GS642" s="71"/>
      <c r="GT642" s="71"/>
      <c r="GU642" s="71"/>
      <c r="GV642" s="71"/>
      <c r="GW642" s="71"/>
      <c r="GX642" s="71"/>
      <c r="GY642" s="71"/>
      <c r="GZ642" s="71"/>
      <c r="HA642" s="71"/>
      <c r="HB642" s="71"/>
      <c r="HC642" s="71"/>
      <c r="HD642" s="71"/>
      <c r="HE642" s="71"/>
      <c r="HF642" s="71"/>
      <c r="HG642" s="71"/>
      <c r="HH642" s="71"/>
      <c r="HI642" s="71"/>
      <c r="HJ642" s="71"/>
      <c r="HK642" s="71"/>
      <c r="HL642" s="71"/>
      <c r="HM642" s="71"/>
      <c r="HN642" s="71"/>
      <c r="HO642" s="71"/>
      <c r="HP642" s="71"/>
      <c r="HQ642" s="71"/>
      <c r="HR642" s="71"/>
      <c r="HS642" s="71"/>
      <c r="HT642" s="71"/>
      <c r="HU642" s="71"/>
      <c r="HV642" s="71"/>
      <c r="HW642" s="71"/>
      <c r="HX642" s="71"/>
      <c r="HY642" s="71"/>
      <c r="HZ642" s="71"/>
      <c r="IA642" s="71"/>
      <c r="IB642" s="71"/>
      <c r="IC642" s="71"/>
      <c r="ID642" s="71"/>
      <c r="IE642" s="71"/>
      <c r="IF642" s="71"/>
      <c r="IG642" s="71"/>
      <c r="IH642" s="71"/>
      <c r="II642" s="71"/>
      <c r="IJ642" s="71"/>
      <c r="IK642" s="71"/>
      <c r="IL642" s="71"/>
      <c r="IM642" s="71"/>
      <c r="IN642" s="71"/>
      <c r="IO642" s="71"/>
      <c r="IP642" s="71"/>
      <c r="IQ642" s="71"/>
      <c r="IR642" s="71"/>
      <c r="IS642" s="71"/>
      <c r="IT642" s="71"/>
      <c r="IU642" s="71"/>
      <c r="IV642" s="71"/>
      <c r="IW642" s="71"/>
      <c r="IX642" s="71"/>
      <c r="IY642" s="71"/>
      <c r="IZ642" s="71"/>
      <c r="JA642" s="71"/>
      <c r="JB642" s="71"/>
      <c r="JC642" s="71"/>
      <c r="JD642" s="71"/>
      <c r="JE642" s="71"/>
      <c r="JF642" s="71"/>
      <c r="JG642" s="71"/>
      <c r="JH642" s="71"/>
      <c r="JI642" s="71"/>
      <c r="JJ642" s="71"/>
      <c r="JK642" s="71"/>
      <c r="JL642" s="71"/>
      <c r="JM642" s="71"/>
    </row>
    <row r="643" spans="1:273" s="44" customFormat="1" ht="22.5" customHeight="1" x14ac:dyDescent="0.25">
      <c r="A643" s="26">
        <v>637</v>
      </c>
      <c r="B643" s="40" t="s">
        <v>628</v>
      </c>
      <c r="C643" s="26" t="s">
        <v>917</v>
      </c>
      <c r="D643" s="40" t="s">
        <v>360</v>
      </c>
      <c r="E643" s="40" t="s">
        <v>108</v>
      </c>
      <c r="F643" s="45" t="s">
        <v>926</v>
      </c>
      <c r="G643" s="18">
        <v>25000</v>
      </c>
      <c r="H643" s="57">
        <v>0</v>
      </c>
      <c r="I643" s="11">
        <v>25</v>
      </c>
      <c r="J643" s="52">
        <v>717.5</v>
      </c>
      <c r="K643" s="30">
        <f t="shared" si="75"/>
        <v>1774.9999999999998</v>
      </c>
      <c r="L643" s="19">
        <f t="shared" si="76"/>
        <v>275</v>
      </c>
      <c r="M643" s="36">
        <v>760</v>
      </c>
      <c r="N643" s="18">
        <f t="shared" si="77"/>
        <v>1772.5000000000002</v>
      </c>
      <c r="O643" s="18"/>
      <c r="P643" s="18">
        <f t="shared" si="78"/>
        <v>1477.5</v>
      </c>
      <c r="Q643" s="11">
        <f t="shared" si="79"/>
        <v>1502.5</v>
      </c>
      <c r="R643" s="18">
        <f t="shared" si="80"/>
        <v>3822.5</v>
      </c>
      <c r="S643" s="109">
        <f t="shared" si="81"/>
        <v>23497.5</v>
      </c>
      <c r="T643" s="20" t="s">
        <v>45</v>
      </c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  <c r="BA643" s="71"/>
      <c r="BB643" s="71"/>
      <c r="BC643" s="71"/>
      <c r="BD643" s="71"/>
      <c r="BE643" s="71"/>
      <c r="BF643" s="71"/>
      <c r="BG643" s="71"/>
      <c r="BH643" s="71"/>
      <c r="BI643" s="71"/>
      <c r="BJ643" s="71"/>
      <c r="BK643" s="71"/>
      <c r="BL643" s="71"/>
      <c r="BM643" s="71"/>
      <c r="BN643" s="71"/>
      <c r="BO643" s="71"/>
      <c r="BP643" s="71"/>
      <c r="BQ643" s="71"/>
      <c r="BR643" s="71"/>
      <c r="BS643" s="71"/>
      <c r="BT643" s="71"/>
      <c r="BU643" s="71"/>
      <c r="BV643" s="71"/>
      <c r="BW643" s="71"/>
      <c r="BX643" s="71"/>
      <c r="BY643" s="71"/>
      <c r="BZ643" s="71"/>
      <c r="CA643" s="71"/>
      <c r="CB643" s="71"/>
      <c r="CC643" s="71"/>
      <c r="CD643" s="71"/>
      <c r="CE643" s="71"/>
      <c r="CF643" s="71"/>
      <c r="CG643" s="71"/>
      <c r="CH643" s="71"/>
      <c r="CI643" s="71"/>
      <c r="CJ643" s="71"/>
      <c r="CK643" s="71"/>
      <c r="CL643" s="71"/>
      <c r="CM643" s="71"/>
      <c r="CN643" s="71"/>
      <c r="CO643" s="71"/>
      <c r="CP643" s="71"/>
      <c r="CQ643" s="71"/>
      <c r="CR643" s="71"/>
      <c r="CS643" s="71"/>
      <c r="CT643" s="71"/>
      <c r="CU643" s="71"/>
      <c r="CV643" s="71"/>
      <c r="CW643" s="71"/>
      <c r="CX643" s="71"/>
      <c r="CY643" s="71"/>
      <c r="CZ643" s="71"/>
      <c r="DA643" s="71"/>
      <c r="DB643" s="71"/>
      <c r="DC643" s="71"/>
      <c r="DD643" s="71"/>
      <c r="DE643" s="71"/>
      <c r="DF643" s="71"/>
      <c r="DG643" s="71"/>
      <c r="DH643" s="71"/>
      <c r="DI643" s="71"/>
      <c r="DJ643" s="71"/>
      <c r="DK643" s="71"/>
      <c r="DL643" s="71"/>
      <c r="DM643" s="71"/>
      <c r="DN643" s="71"/>
      <c r="DO643" s="71"/>
      <c r="DP643" s="71"/>
      <c r="DQ643" s="71"/>
      <c r="DR643" s="71"/>
      <c r="DS643" s="71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1"/>
      <c r="FB643" s="71"/>
      <c r="FC643" s="71"/>
      <c r="FD643" s="71"/>
      <c r="FE643" s="71"/>
      <c r="FF643" s="71"/>
      <c r="FG643" s="71"/>
      <c r="FH643" s="71"/>
      <c r="FI643" s="71"/>
      <c r="FJ643" s="71"/>
      <c r="FK643" s="71"/>
      <c r="FL643" s="71"/>
      <c r="FM643" s="71"/>
      <c r="FN643" s="71"/>
      <c r="FO643" s="71"/>
      <c r="FP643" s="71"/>
      <c r="FQ643" s="71"/>
      <c r="FR643" s="71"/>
      <c r="FS643" s="71"/>
      <c r="FT643" s="71"/>
      <c r="FU643" s="71"/>
      <c r="FV643" s="71"/>
      <c r="FW643" s="71"/>
      <c r="FX643" s="71"/>
      <c r="FY643" s="71"/>
      <c r="FZ643" s="71"/>
      <c r="GA643" s="71"/>
      <c r="GB643" s="71"/>
      <c r="GC643" s="71"/>
      <c r="GD643" s="71"/>
      <c r="GE643" s="71"/>
      <c r="GF643" s="71"/>
      <c r="GG643" s="71"/>
      <c r="GH643" s="71"/>
      <c r="GI643" s="71"/>
      <c r="GJ643" s="71"/>
      <c r="GK643" s="71"/>
      <c r="GL643" s="71"/>
      <c r="GM643" s="71"/>
      <c r="GN643" s="71"/>
      <c r="GO643" s="71"/>
      <c r="GP643" s="71"/>
      <c r="GQ643" s="71"/>
      <c r="GR643" s="71"/>
      <c r="GS643" s="71"/>
      <c r="GT643" s="71"/>
      <c r="GU643" s="71"/>
      <c r="GV643" s="71"/>
      <c r="GW643" s="71"/>
      <c r="GX643" s="71"/>
      <c r="GY643" s="71"/>
      <c r="GZ643" s="71"/>
      <c r="HA643" s="71"/>
      <c r="HB643" s="71"/>
      <c r="HC643" s="71"/>
      <c r="HD643" s="71"/>
      <c r="HE643" s="71"/>
      <c r="HF643" s="71"/>
      <c r="HG643" s="71"/>
      <c r="HH643" s="71"/>
      <c r="HI643" s="71"/>
      <c r="HJ643" s="71"/>
      <c r="HK643" s="71"/>
      <c r="HL643" s="71"/>
      <c r="HM643" s="71"/>
      <c r="HN643" s="71"/>
      <c r="HO643" s="71"/>
      <c r="HP643" s="71"/>
      <c r="HQ643" s="71"/>
      <c r="HR643" s="71"/>
      <c r="HS643" s="71"/>
      <c r="HT643" s="71"/>
      <c r="HU643" s="71"/>
      <c r="HV643" s="71"/>
      <c r="HW643" s="71"/>
      <c r="HX643" s="71"/>
      <c r="HY643" s="71"/>
      <c r="HZ643" s="71"/>
      <c r="IA643" s="71"/>
      <c r="IB643" s="71"/>
      <c r="IC643" s="71"/>
      <c r="ID643" s="71"/>
      <c r="IE643" s="71"/>
      <c r="IF643" s="71"/>
      <c r="IG643" s="71"/>
      <c r="IH643" s="71"/>
      <c r="II643" s="71"/>
      <c r="IJ643" s="71"/>
      <c r="IK643" s="71"/>
      <c r="IL643" s="71"/>
      <c r="IM643" s="71"/>
      <c r="IN643" s="71"/>
      <c r="IO643" s="71"/>
      <c r="IP643" s="71"/>
      <c r="IQ643" s="71"/>
      <c r="IR643" s="71"/>
      <c r="IS643" s="71"/>
      <c r="IT643" s="71"/>
      <c r="IU643" s="71"/>
      <c r="IV643" s="71"/>
      <c r="IW643" s="71"/>
      <c r="IX643" s="71"/>
      <c r="IY643" s="71"/>
      <c r="IZ643" s="71"/>
      <c r="JA643" s="71"/>
      <c r="JB643" s="71"/>
      <c r="JC643" s="71"/>
      <c r="JD643" s="71"/>
      <c r="JE643" s="71"/>
      <c r="JF643" s="71"/>
      <c r="JG643" s="71"/>
      <c r="JH643" s="71"/>
      <c r="JI643" s="71"/>
      <c r="JJ643" s="71"/>
      <c r="JK643" s="71"/>
      <c r="JL643" s="71"/>
      <c r="JM643" s="71"/>
    </row>
    <row r="644" spans="1:273" s="44" customFormat="1" ht="22.5" customHeight="1" x14ac:dyDescent="0.25">
      <c r="A644" s="26">
        <v>638</v>
      </c>
      <c r="B644" s="40" t="s">
        <v>629</v>
      </c>
      <c r="C644" s="26" t="s">
        <v>917</v>
      </c>
      <c r="D644" s="40" t="s">
        <v>360</v>
      </c>
      <c r="E644" s="40" t="s">
        <v>108</v>
      </c>
      <c r="F644" s="45" t="s">
        <v>926</v>
      </c>
      <c r="G644" s="18">
        <v>25000</v>
      </c>
      <c r="H644" s="57">
        <v>0</v>
      </c>
      <c r="I644" s="11">
        <v>25</v>
      </c>
      <c r="J644" s="52">
        <v>717.5</v>
      </c>
      <c r="K644" s="30">
        <f t="shared" si="75"/>
        <v>1774.9999999999998</v>
      </c>
      <c r="L644" s="19">
        <f t="shared" si="76"/>
        <v>275</v>
      </c>
      <c r="M644" s="36">
        <v>760</v>
      </c>
      <c r="N644" s="18">
        <f t="shared" si="77"/>
        <v>1772.5000000000002</v>
      </c>
      <c r="O644" s="18"/>
      <c r="P644" s="18">
        <f t="shared" si="78"/>
        <v>1477.5</v>
      </c>
      <c r="Q644" s="11">
        <f t="shared" si="79"/>
        <v>1502.5</v>
      </c>
      <c r="R644" s="18">
        <f t="shared" si="80"/>
        <v>3822.5</v>
      </c>
      <c r="S644" s="109">
        <f t="shared" si="81"/>
        <v>23497.5</v>
      </c>
      <c r="T644" s="20" t="s">
        <v>45</v>
      </c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  <c r="BA644" s="71"/>
      <c r="BB644" s="71"/>
      <c r="BC644" s="71"/>
      <c r="BD644" s="71"/>
      <c r="BE644" s="71"/>
      <c r="BF644" s="71"/>
      <c r="BG644" s="71"/>
      <c r="BH644" s="71"/>
      <c r="BI644" s="71"/>
      <c r="BJ644" s="71"/>
      <c r="BK644" s="71"/>
      <c r="BL644" s="71"/>
      <c r="BM644" s="71"/>
      <c r="BN644" s="71"/>
      <c r="BO644" s="71"/>
      <c r="BP644" s="71"/>
      <c r="BQ644" s="71"/>
      <c r="BR644" s="71"/>
      <c r="BS644" s="71"/>
      <c r="BT644" s="71"/>
      <c r="BU644" s="71"/>
      <c r="BV644" s="71"/>
      <c r="BW644" s="71"/>
      <c r="BX644" s="71"/>
      <c r="BY644" s="71"/>
      <c r="BZ644" s="71"/>
      <c r="CA644" s="71"/>
      <c r="CB644" s="71"/>
      <c r="CC644" s="71"/>
      <c r="CD644" s="71"/>
      <c r="CE644" s="71"/>
      <c r="CF644" s="71"/>
      <c r="CG644" s="71"/>
      <c r="CH644" s="71"/>
      <c r="CI644" s="71"/>
      <c r="CJ644" s="71"/>
      <c r="CK644" s="71"/>
      <c r="CL644" s="71"/>
      <c r="CM644" s="71"/>
      <c r="CN644" s="71"/>
      <c r="CO644" s="71"/>
      <c r="CP644" s="71"/>
      <c r="CQ644" s="71"/>
      <c r="CR644" s="71"/>
      <c r="CS644" s="71"/>
      <c r="CT644" s="71"/>
      <c r="CU644" s="71"/>
      <c r="CV644" s="71"/>
      <c r="CW644" s="71"/>
      <c r="CX644" s="71"/>
      <c r="CY644" s="71"/>
      <c r="CZ644" s="71"/>
      <c r="DA644" s="71"/>
      <c r="DB644" s="71"/>
      <c r="DC644" s="71"/>
      <c r="DD644" s="71"/>
      <c r="DE644" s="71"/>
      <c r="DF644" s="71"/>
      <c r="DG644" s="71"/>
      <c r="DH644" s="71"/>
      <c r="DI644" s="71"/>
      <c r="DJ644" s="71"/>
      <c r="DK644" s="71"/>
      <c r="DL644" s="71"/>
      <c r="DM644" s="71"/>
      <c r="DN644" s="71"/>
      <c r="DO644" s="71"/>
      <c r="DP644" s="71"/>
      <c r="DQ644" s="71"/>
      <c r="DR644" s="71"/>
      <c r="DS644" s="71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  <c r="FK644" s="71"/>
      <c r="FL644" s="71"/>
      <c r="FM644" s="71"/>
      <c r="FN644" s="71"/>
      <c r="FO644" s="71"/>
      <c r="FP644" s="71"/>
      <c r="FQ644" s="71"/>
      <c r="FR644" s="71"/>
      <c r="FS644" s="71"/>
      <c r="FT644" s="71"/>
      <c r="FU644" s="71"/>
      <c r="FV644" s="71"/>
      <c r="FW644" s="71"/>
      <c r="FX644" s="71"/>
      <c r="FY644" s="71"/>
      <c r="FZ644" s="71"/>
      <c r="GA644" s="71"/>
      <c r="GB644" s="71"/>
      <c r="GC644" s="71"/>
      <c r="GD644" s="71"/>
      <c r="GE644" s="71"/>
      <c r="GF644" s="71"/>
      <c r="GG644" s="71"/>
      <c r="GH644" s="71"/>
      <c r="GI644" s="71"/>
      <c r="GJ644" s="71"/>
      <c r="GK644" s="71"/>
      <c r="GL644" s="71"/>
      <c r="GM644" s="71"/>
      <c r="GN644" s="71"/>
      <c r="GO644" s="71"/>
      <c r="GP644" s="71"/>
      <c r="GQ644" s="71"/>
      <c r="GR644" s="71"/>
      <c r="GS644" s="71"/>
      <c r="GT644" s="71"/>
      <c r="GU644" s="71"/>
      <c r="GV644" s="71"/>
      <c r="GW644" s="71"/>
      <c r="GX644" s="71"/>
      <c r="GY644" s="71"/>
      <c r="GZ644" s="71"/>
      <c r="HA644" s="71"/>
      <c r="HB644" s="71"/>
      <c r="HC644" s="71"/>
      <c r="HD644" s="71"/>
      <c r="HE644" s="71"/>
      <c r="HF644" s="71"/>
      <c r="HG644" s="71"/>
      <c r="HH644" s="71"/>
      <c r="HI644" s="71"/>
      <c r="HJ644" s="71"/>
      <c r="HK644" s="71"/>
      <c r="HL644" s="71"/>
      <c r="HM644" s="71"/>
      <c r="HN644" s="71"/>
      <c r="HO644" s="71"/>
      <c r="HP644" s="71"/>
      <c r="HQ644" s="71"/>
      <c r="HR644" s="71"/>
      <c r="HS644" s="71"/>
      <c r="HT644" s="71"/>
      <c r="HU644" s="71"/>
      <c r="HV644" s="71"/>
      <c r="HW644" s="71"/>
      <c r="HX644" s="71"/>
      <c r="HY644" s="71"/>
      <c r="HZ644" s="71"/>
      <c r="IA644" s="71"/>
      <c r="IB644" s="71"/>
      <c r="IC644" s="71"/>
      <c r="ID644" s="71"/>
      <c r="IE644" s="71"/>
      <c r="IF644" s="71"/>
      <c r="IG644" s="71"/>
      <c r="IH644" s="71"/>
      <c r="II644" s="71"/>
      <c r="IJ644" s="71"/>
      <c r="IK644" s="71"/>
      <c r="IL644" s="71"/>
      <c r="IM644" s="71"/>
      <c r="IN644" s="71"/>
      <c r="IO644" s="71"/>
      <c r="IP644" s="71"/>
      <c r="IQ644" s="71"/>
      <c r="IR644" s="71"/>
      <c r="IS644" s="71"/>
      <c r="IT644" s="71"/>
      <c r="IU644" s="71"/>
      <c r="IV644" s="71"/>
      <c r="IW644" s="71"/>
      <c r="IX644" s="71"/>
      <c r="IY644" s="71"/>
      <c r="IZ644" s="71"/>
      <c r="JA644" s="71"/>
      <c r="JB644" s="71"/>
      <c r="JC644" s="71"/>
      <c r="JD644" s="71"/>
      <c r="JE644" s="71"/>
      <c r="JF644" s="71"/>
      <c r="JG644" s="71"/>
      <c r="JH644" s="71"/>
      <c r="JI644" s="71"/>
      <c r="JJ644" s="71"/>
      <c r="JK644" s="71"/>
      <c r="JL644" s="71"/>
      <c r="JM644" s="71"/>
    </row>
    <row r="645" spans="1:273" s="44" customFormat="1" ht="22.5" customHeight="1" x14ac:dyDescent="0.25">
      <c r="A645" s="26">
        <v>639</v>
      </c>
      <c r="B645" s="40" t="s">
        <v>630</v>
      </c>
      <c r="C645" s="26" t="s">
        <v>918</v>
      </c>
      <c r="D645" s="40" t="s">
        <v>360</v>
      </c>
      <c r="E645" s="40" t="s">
        <v>37</v>
      </c>
      <c r="F645" s="45" t="s">
        <v>926</v>
      </c>
      <c r="G645" s="18">
        <v>25000</v>
      </c>
      <c r="H645" s="57">
        <v>0</v>
      </c>
      <c r="I645" s="11">
        <v>25</v>
      </c>
      <c r="J645" s="52">
        <v>717.5</v>
      </c>
      <c r="K645" s="30">
        <f t="shared" ref="K645:K707" si="82">+G645*7.1%</f>
        <v>1774.9999999999998</v>
      </c>
      <c r="L645" s="19">
        <f t="shared" ref="L645:L707" si="83">+G645*1.1%</f>
        <v>275</v>
      </c>
      <c r="M645" s="36">
        <v>760</v>
      </c>
      <c r="N645" s="18">
        <f t="shared" ref="N645:N707" si="84">+G645*7.09%</f>
        <v>1772.5000000000002</v>
      </c>
      <c r="O645" s="18"/>
      <c r="P645" s="18">
        <f t="shared" si="78"/>
        <v>1477.5</v>
      </c>
      <c r="Q645" s="11">
        <f t="shared" si="79"/>
        <v>1502.5</v>
      </c>
      <c r="R645" s="18">
        <f t="shared" si="80"/>
        <v>3822.5</v>
      </c>
      <c r="S645" s="109">
        <f t="shared" si="81"/>
        <v>23497.5</v>
      </c>
      <c r="T645" s="20" t="s">
        <v>45</v>
      </c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  <c r="BA645" s="71"/>
      <c r="BB645" s="71"/>
      <c r="BC645" s="71"/>
      <c r="BD645" s="71"/>
      <c r="BE645" s="71"/>
      <c r="BF645" s="71"/>
      <c r="BG645" s="71"/>
      <c r="BH645" s="71"/>
      <c r="BI645" s="71"/>
      <c r="BJ645" s="71"/>
      <c r="BK645" s="71"/>
      <c r="BL645" s="71"/>
      <c r="BM645" s="71"/>
      <c r="BN645" s="71"/>
      <c r="BO645" s="71"/>
      <c r="BP645" s="71"/>
      <c r="BQ645" s="71"/>
      <c r="BR645" s="71"/>
      <c r="BS645" s="71"/>
      <c r="BT645" s="71"/>
      <c r="BU645" s="71"/>
      <c r="BV645" s="71"/>
      <c r="BW645" s="71"/>
      <c r="BX645" s="71"/>
      <c r="BY645" s="71"/>
      <c r="BZ645" s="71"/>
      <c r="CA645" s="71"/>
      <c r="CB645" s="71"/>
      <c r="CC645" s="71"/>
      <c r="CD645" s="71"/>
      <c r="CE645" s="71"/>
      <c r="CF645" s="71"/>
      <c r="CG645" s="71"/>
      <c r="CH645" s="71"/>
      <c r="CI645" s="71"/>
      <c r="CJ645" s="71"/>
      <c r="CK645" s="71"/>
      <c r="CL645" s="71"/>
      <c r="CM645" s="71"/>
      <c r="CN645" s="71"/>
      <c r="CO645" s="71"/>
      <c r="CP645" s="71"/>
      <c r="CQ645" s="71"/>
      <c r="CR645" s="71"/>
      <c r="CS645" s="71"/>
      <c r="CT645" s="71"/>
      <c r="CU645" s="71"/>
      <c r="CV645" s="71"/>
      <c r="CW645" s="71"/>
      <c r="CX645" s="71"/>
      <c r="CY645" s="71"/>
      <c r="CZ645" s="71"/>
      <c r="DA645" s="71"/>
      <c r="DB645" s="71"/>
      <c r="DC645" s="71"/>
      <c r="DD645" s="71"/>
      <c r="DE645" s="71"/>
      <c r="DF645" s="71"/>
      <c r="DG645" s="71"/>
      <c r="DH645" s="71"/>
      <c r="DI645" s="71"/>
      <c r="DJ645" s="71"/>
      <c r="DK645" s="71"/>
      <c r="DL645" s="71"/>
      <c r="DM645" s="71"/>
      <c r="DN645" s="71"/>
      <c r="DO645" s="71"/>
      <c r="DP645" s="71"/>
      <c r="DQ645" s="71"/>
      <c r="DR645" s="71"/>
      <c r="DS645" s="71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1"/>
      <c r="FB645" s="71"/>
      <c r="FC645" s="71"/>
      <c r="FD645" s="71"/>
      <c r="FE645" s="71"/>
      <c r="FF645" s="71"/>
      <c r="FG645" s="71"/>
      <c r="FH645" s="71"/>
      <c r="FI645" s="71"/>
      <c r="FJ645" s="71"/>
      <c r="FK645" s="71"/>
      <c r="FL645" s="71"/>
      <c r="FM645" s="71"/>
      <c r="FN645" s="71"/>
      <c r="FO645" s="71"/>
      <c r="FP645" s="71"/>
      <c r="FQ645" s="71"/>
      <c r="FR645" s="71"/>
      <c r="FS645" s="71"/>
      <c r="FT645" s="71"/>
      <c r="FU645" s="71"/>
      <c r="FV645" s="71"/>
      <c r="FW645" s="71"/>
      <c r="FX645" s="71"/>
      <c r="FY645" s="71"/>
      <c r="FZ645" s="71"/>
      <c r="GA645" s="71"/>
      <c r="GB645" s="71"/>
      <c r="GC645" s="71"/>
      <c r="GD645" s="71"/>
      <c r="GE645" s="71"/>
      <c r="GF645" s="71"/>
      <c r="GG645" s="71"/>
      <c r="GH645" s="71"/>
      <c r="GI645" s="71"/>
      <c r="GJ645" s="71"/>
      <c r="GK645" s="71"/>
      <c r="GL645" s="71"/>
      <c r="GM645" s="71"/>
      <c r="GN645" s="71"/>
      <c r="GO645" s="71"/>
      <c r="GP645" s="71"/>
      <c r="GQ645" s="71"/>
      <c r="GR645" s="71"/>
      <c r="GS645" s="71"/>
      <c r="GT645" s="71"/>
      <c r="GU645" s="71"/>
      <c r="GV645" s="71"/>
      <c r="GW645" s="71"/>
      <c r="GX645" s="71"/>
      <c r="GY645" s="71"/>
      <c r="GZ645" s="71"/>
      <c r="HA645" s="71"/>
      <c r="HB645" s="71"/>
      <c r="HC645" s="71"/>
      <c r="HD645" s="71"/>
      <c r="HE645" s="71"/>
      <c r="HF645" s="71"/>
      <c r="HG645" s="71"/>
      <c r="HH645" s="71"/>
      <c r="HI645" s="71"/>
      <c r="HJ645" s="71"/>
      <c r="HK645" s="71"/>
      <c r="HL645" s="71"/>
      <c r="HM645" s="71"/>
      <c r="HN645" s="71"/>
      <c r="HO645" s="71"/>
      <c r="HP645" s="71"/>
      <c r="HQ645" s="71"/>
      <c r="HR645" s="71"/>
      <c r="HS645" s="71"/>
      <c r="HT645" s="71"/>
      <c r="HU645" s="71"/>
      <c r="HV645" s="71"/>
      <c r="HW645" s="71"/>
      <c r="HX645" s="71"/>
      <c r="HY645" s="71"/>
      <c r="HZ645" s="71"/>
      <c r="IA645" s="71"/>
      <c r="IB645" s="71"/>
      <c r="IC645" s="71"/>
      <c r="ID645" s="71"/>
      <c r="IE645" s="71"/>
      <c r="IF645" s="71"/>
      <c r="IG645" s="71"/>
      <c r="IH645" s="71"/>
      <c r="II645" s="71"/>
      <c r="IJ645" s="71"/>
      <c r="IK645" s="71"/>
      <c r="IL645" s="71"/>
      <c r="IM645" s="71"/>
      <c r="IN645" s="71"/>
      <c r="IO645" s="71"/>
      <c r="IP645" s="71"/>
      <c r="IQ645" s="71"/>
      <c r="IR645" s="71"/>
      <c r="IS645" s="71"/>
      <c r="IT645" s="71"/>
      <c r="IU645" s="71"/>
      <c r="IV645" s="71"/>
      <c r="IW645" s="71"/>
      <c r="IX645" s="71"/>
      <c r="IY645" s="71"/>
      <c r="IZ645" s="71"/>
      <c r="JA645" s="71"/>
      <c r="JB645" s="71"/>
      <c r="JC645" s="71"/>
      <c r="JD645" s="71"/>
      <c r="JE645" s="71"/>
      <c r="JF645" s="71"/>
      <c r="JG645" s="71"/>
      <c r="JH645" s="71"/>
      <c r="JI645" s="71"/>
      <c r="JJ645" s="71"/>
      <c r="JK645" s="71"/>
      <c r="JL645" s="71"/>
      <c r="JM645" s="71"/>
    </row>
    <row r="646" spans="1:273" s="44" customFormat="1" ht="22.5" customHeight="1" x14ac:dyDescent="0.25">
      <c r="A646" s="26">
        <v>640</v>
      </c>
      <c r="B646" s="40" t="s">
        <v>634</v>
      </c>
      <c r="C646" s="26" t="s">
        <v>918</v>
      </c>
      <c r="D646" s="40" t="s">
        <v>360</v>
      </c>
      <c r="E646" s="40" t="s">
        <v>71</v>
      </c>
      <c r="F646" s="45" t="s">
        <v>921</v>
      </c>
      <c r="G646" s="18">
        <v>18000</v>
      </c>
      <c r="H646" s="57">
        <v>0</v>
      </c>
      <c r="I646" s="11">
        <v>25</v>
      </c>
      <c r="J646" s="52">
        <v>516.6</v>
      </c>
      <c r="K646" s="30">
        <f t="shared" si="82"/>
        <v>1277.9999999999998</v>
      </c>
      <c r="L646" s="19">
        <f t="shared" si="83"/>
        <v>198.00000000000003</v>
      </c>
      <c r="M646" s="36">
        <v>547.20000000000005</v>
      </c>
      <c r="N646" s="18">
        <f t="shared" si="84"/>
        <v>1276.2</v>
      </c>
      <c r="O646" s="18"/>
      <c r="P646" s="18">
        <f t="shared" si="78"/>
        <v>1063.8000000000002</v>
      </c>
      <c r="Q646" s="11">
        <f t="shared" si="79"/>
        <v>1088.8000000000002</v>
      </c>
      <c r="R646" s="18">
        <f t="shared" si="80"/>
        <v>2752.2</v>
      </c>
      <c r="S646" s="109">
        <f t="shared" si="81"/>
        <v>16911.2</v>
      </c>
      <c r="T646" s="20" t="s">
        <v>45</v>
      </c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  <c r="BA646" s="71"/>
      <c r="BB646" s="71"/>
      <c r="BC646" s="71"/>
      <c r="BD646" s="71"/>
      <c r="BE646" s="71"/>
      <c r="BF646" s="71"/>
      <c r="BG646" s="71"/>
      <c r="BH646" s="71"/>
      <c r="BI646" s="71"/>
      <c r="BJ646" s="71"/>
      <c r="BK646" s="71"/>
      <c r="BL646" s="71"/>
      <c r="BM646" s="71"/>
      <c r="BN646" s="71"/>
      <c r="BO646" s="71"/>
      <c r="BP646" s="71"/>
      <c r="BQ646" s="71"/>
      <c r="BR646" s="71"/>
      <c r="BS646" s="71"/>
      <c r="BT646" s="71"/>
      <c r="BU646" s="71"/>
      <c r="BV646" s="71"/>
      <c r="BW646" s="71"/>
      <c r="BX646" s="71"/>
      <c r="BY646" s="71"/>
      <c r="BZ646" s="71"/>
      <c r="CA646" s="71"/>
      <c r="CB646" s="71"/>
      <c r="CC646" s="71"/>
      <c r="CD646" s="71"/>
      <c r="CE646" s="71"/>
      <c r="CF646" s="71"/>
      <c r="CG646" s="71"/>
      <c r="CH646" s="71"/>
      <c r="CI646" s="71"/>
      <c r="CJ646" s="71"/>
      <c r="CK646" s="71"/>
      <c r="CL646" s="71"/>
      <c r="CM646" s="71"/>
      <c r="CN646" s="71"/>
      <c r="CO646" s="71"/>
      <c r="CP646" s="71"/>
      <c r="CQ646" s="71"/>
      <c r="CR646" s="71"/>
      <c r="CS646" s="71"/>
      <c r="CT646" s="71"/>
      <c r="CU646" s="71"/>
      <c r="CV646" s="71"/>
      <c r="CW646" s="71"/>
      <c r="CX646" s="71"/>
      <c r="CY646" s="71"/>
      <c r="CZ646" s="71"/>
      <c r="DA646" s="71"/>
      <c r="DB646" s="71"/>
      <c r="DC646" s="71"/>
      <c r="DD646" s="71"/>
      <c r="DE646" s="71"/>
      <c r="DF646" s="71"/>
      <c r="DG646" s="71"/>
      <c r="DH646" s="71"/>
      <c r="DI646" s="71"/>
      <c r="DJ646" s="71"/>
      <c r="DK646" s="71"/>
      <c r="DL646" s="71"/>
      <c r="DM646" s="71"/>
      <c r="DN646" s="71"/>
      <c r="DO646" s="71"/>
      <c r="DP646" s="71"/>
      <c r="DQ646" s="71"/>
      <c r="DR646" s="71"/>
      <c r="DS646" s="71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1"/>
      <c r="FB646" s="71"/>
      <c r="FC646" s="71"/>
      <c r="FD646" s="71"/>
      <c r="FE646" s="71"/>
      <c r="FF646" s="71"/>
      <c r="FG646" s="71"/>
      <c r="FH646" s="71"/>
      <c r="FI646" s="71"/>
      <c r="FJ646" s="71"/>
      <c r="FK646" s="71"/>
      <c r="FL646" s="71"/>
      <c r="FM646" s="71"/>
      <c r="FN646" s="71"/>
      <c r="FO646" s="71"/>
      <c r="FP646" s="71"/>
      <c r="FQ646" s="71"/>
      <c r="FR646" s="71"/>
      <c r="FS646" s="71"/>
      <c r="FT646" s="71"/>
      <c r="FU646" s="71"/>
      <c r="FV646" s="71"/>
      <c r="FW646" s="71"/>
      <c r="FX646" s="71"/>
      <c r="FY646" s="71"/>
      <c r="FZ646" s="71"/>
      <c r="GA646" s="71"/>
      <c r="GB646" s="71"/>
      <c r="GC646" s="71"/>
      <c r="GD646" s="71"/>
      <c r="GE646" s="71"/>
      <c r="GF646" s="71"/>
      <c r="GG646" s="71"/>
      <c r="GH646" s="71"/>
      <c r="GI646" s="71"/>
      <c r="GJ646" s="71"/>
      <c r="GK646" s="71"/>
      <c r="GL646" s="71"/>
      <c r="GM646" s="71"/>
      <c r="GN646" s="71"/>
      <c r="GO646" s="71"/>
      <c r="GP646" s="71"/>
      <c r="GQ646" s="71"/>
      <c r="GR646" s="71"/>
      <c r="GS646" s="71"/>
      <c r="GT646" s="71"/>
      <c r="GU646" s="71"/>
      <c r="GV646" s="71"/>
      <c r="GW646" s="71"/>
      <c r="GX646" s="71"/>
      <c r="GY646" s="71"/>
      <c r="GZ646" s="71"/>
      <c r="HA646" s="71"/>
      <c r="HB646" s="71"/>
      <c r="HC646" s="71"/>
      <c r="HD646" s="71"/>
      <c r="HE646" s="71"/>
      <c r="HF646" s="71"/>
      <c r="HG646" s="71"/>
      <c r="HH646" s="71"/>
      <c r="HI646" s="71"/>
      <c r="HJ646" s="71"/>
      <c r="HK646" s="71"/>
      <c r="HL646" s="71"/>
      <c r="HM646" s="71"/>
      <c r="HN646" s="71"/>
      <c r="HO646" s="71"/>
      <c r="HP646" s="71"/>
      <c r="HQ646" s="71"/>
      <c r="HR646" s="71"/>
      <c r="HS646" s="71"/>
      <c r="HT646" s="71"/>
      <c r="HU646" s="71"/>
      <c r="HV646" s="71"/>
      <c r="HW646" s="71"/>
      <c r="HX646" s="71"/>
      <c r="HY646" s="71"/>
      <c r="HZ646" s="71"/>
      <c r="IA646" s="71"/>
      <c r="IB646" s="71"/>
      <c r="IC646" s="71"/>
      <c r="ID646" s="71"/>
      <c r="IE646" s="71"/>
      <c r="IF646" s="71"/>
      <c r="IG646" s="71"/>
      <c r="IH646" s="71"/>
      <c r="II646" s="71"/>
      <c r="IJ646" s="71"/>
      <c r="IK646" s="71"/>
      <c r="IL646" s="71"/>
      <c r="IM646" s="71"/>
      <c r="IN646" s="71"/>
      <c r="IO646" s="71"/>
      <c r="IP646" s="71"/>
      <c r="IQ646" s="71"/>
      <c r="IR646" s="71"/>
      <c r="IS646" s="71"/>
      <c r="IT646" s="71"/>
      <c r="IU646" s="71"/>
      <c r="IV646" s="71"/>
      <c r="IW646" s="71"/>
      <c r="IX646" s="71"/>
      <c r="IY646" s="71"/>
      <c r="IZ646" s="71"/>
      <c r="JA646" s="71"/>
      <c r="JB646" s="71"/>
      <c r="JC646" s="71"/>
      <c r="JD646" s="71"/>
      <c r="JE646" s="71"/>
      <c r="JF646" s="71"/>
      <c r="JG646" s="71"/>
      <c r="JH646" s="71"/>
      <c r="JI646" s="71"/>
      <c r="JJ646" s="71"/>
      <c r="JK646" s="71"/>
      <c r="JL646" s="71"/>
      <c r="JM646" s="71"/>
    </row>
    <row r="647" spans="1:273" s="44" customFormat="1" ht="22.5" customHeight="1" x14ac:dyDescent="0.25">
      <c r="A647" s="26">
        <v>641</v>
      </c>
      <c r="B647" s="40" t="s">
        <v>635</v>
      </c>
      <c r="C647" s="26" t="s">
        <v>917</v>
      </c>
      <c r="D647" s="40" t="s">
        <v>360</v>
      </c>
      <c r="E647" s="40" t="s">
        <v>195</v>
      </c>
      <c r="F647" s="45" t="s">
        <v>921</v>
      </c>
      <c r="G647" s="18">
        <v>16000</v>
      </c>
      <c r="H647" s="57">
        <v>0</v>
      </c>
      <c r="I647" s="11">
        <v>25</v>
      </c>
      <c r="J647" s="52">
        <v>459.2</v>
      </c>
      <c r="K647" s="30">
        <f t="shared" si="82"/>
        <v>1136</v>
      </c>
      <c r="L647" s="19">
        <f t="shared" si="83"/>
        <v>176.00000000000003</v>
      </c>
      <c r="M647" s="36">
        <v>486.4</v>
      </c>
      <c r="N647" s="18">
        <f t="shared" si="84"/>
        <v>1134.4000000000001</v>
      </c>
      <c r="O647" s="18"/>
      <c r="P647" s="18">
        <f t="shared" si="78"/>
        <v>945.59999999999991</v>
      </c>
      <c r="Q647" s="11">
        <f t="shared" si="79"/>
        <v>970.59999999999991</v>
      </c>
      <c r="R647" s="18">
        <f t="shared" si="80"/>
        <v>2446.4</v>
      </c>
      <c r="S647" s="109">
        <f t="shared" si="81"/>
        <v>15029.4</v>
      </c>
      <c r="T647" s="20" t="s">
        <v>45</v>
      </c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  <c r="BA647" s="71"/>
      <c r="BB647" s="71"/>
      <c r="BC647" s="71"/>
      <c r="BD647" s="71"/>
      <c r="BE647" s="71"/>
      <c r="BF647" s="71"/>
      <c r="BG647" s="71"/>
      <c r="BH647" s="71"/>
      <c r="BI647" s="71"/>
      <c r="BJ647" s="71"/>
      <c r="BK647" s="71"/>
      <c r="BL647" s="71"/>
      <c r="BM647" s="71"/>
      <c r="BN647" s="71"/>
      <c r="BO647" s="71"/>
      <c r="BP647" s="71"/>
      <c r="BQ647" s="71"/>
      <c r="BR647" s="71"/>
      <c r="BS647" s="71"/>
      <c r="BT647" s="71"/>
      <c r="BU647" s="71"/>
      <c r="BV647" s="71"/>
      <c r="BW647" s="71"/>
      <c r="BX647" s="71"/>
      <c r="BY647" s="71"/>
      <c r="BZ647" s="71"/>
      <c r="CA647" s="71"/>
      <c r="CB647" s="71"/>
      <c r="CC647" s="71"/>
      <c r="CD647" s="71"/>
      <c r="CE647" s="71"/>
      <c r="CF647" s="71"/>
      <c r="CG647" s="71"/>
      <c r="CH647" s="71"/>
      <c r="CI647" s="71"/>
      <c r="CJ647" s="71"/>
      <c r="CK647" s="71"/>
      <c r="CL647" s="71"/>
      <c r="CM647" s="71"/>
      <c r="CN647" s="71"/>
      <c r="CO647" s="71"/>
      <c r="CP647" s="71"/>
      <c r="CQ647" s="71"/>
      <c r="CR647" s="71"/>
      <c r="CS647" s="71"/>
      <c r="CT647" s="71"/>
      <c r="CU647" s="71"/>
      <c r="CV647" s="71"/>
      <c r="CW647" s="71"/>
      <c r="CX647" s="71"/>
      <c r="CY647" s="71"/>
      <c r="CZ647" s="71"/>
      <c r="DA647" s="71"/>
      <c r="DB647" s="71"/>
      <c r="DC647" s="71"/>
      <c r="DD647" s="71"/>
      <c r="DE647" s="71"/>
      <c r="DF647" s="71"/>
      <c r="DG647" s="71"/>
      <c r="DH647" s="71"/>
      <c r="DI647" s="71"/>
      <c r="DJ647" s="71"/>
      <c r="DK647" s="71"/>
      <c r="DL647" s="71"/>
      <c r="DM647" s="71"/>
      <c r="DN647" s="71"/>
      <c r="DO647" s="71"/>
      <c r="DP647" s="71"/>
      <c r="DQ647" s="71"/>
      <c r="DR647" s="71"/>
      <c r="DS647" s="71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1"/>
      <c r="FM647" s="71"/>
      <c r="FN647" s="71"/>
      <c r="FO647" s="71"/>
      <c r="FP647" s="71"/>
      <c r="FQ647" s="71"/>
      <c r="FR647" s="71"/>
      <c r="FS647" s="71"/>
      <c r="FT647" s="71"/>
      <c r="FU647" s="71"/>
      <c r="FV647" s="71"/>
      <c r="FW647" s="71"/>
      <c r="FX647" s="71"/>
      <c r="FY647" s="71"/>
      <c r="FZ647" s="71"/>
      <c r="GA647" s="71"/>
      <c r="GB647" s="71"/>
      <c r="GC647" s="71"/>
      <c r="GD647" s="71"/>
      <c r="GE647" s="71"/>
      <c r="GF647" s="71"/>
      <c r="GG647" s="71"/>
      <c r="GH647" s="71"/>
      <c r="GI647" s="71"/>
      <c r="GJ647" s="71"/>
      <c r="GK647" s="71"/>
      <c r="GL647" s="71"/>
      <c r="GM647" s="71"/>
      <c r="GN647" s="71"/>
      <c r="GO647" s="71"/>
      <c r="GP647" s="71"/>
      <c r="GQ647" s="71"/>
      <c r="GR647" s="71"/>
      <c r="GS647" s="71"/>
      <c r="GT647" s="71"/>
      <c r="GU647" s="71"/>
      <c r="GV647" s="71"/>
      <c r="GW647" s="71"/>
      <c r="GX647" s="71"/>
      <c r="GY647" s="71"/>
      <c r="GZ647" s="71"/>
      <c r="HA647" s="71"/>
      <c r="HB647" s="71"/>
      <c r="HC647" s="71"/>
      <c r="HD647" s="71"/>
      <c r="HE647" s="71"/>
      <c r="HF647" s="71"/>
      <c r="HG647" s="71"/>
      <c r="HH647" s="71"/>
      <c r="HI647" s="71"/>
      <c r="HJ647" s="71"/>
      <c r="HK647" s="71"/>
      <c r="HL647" s="71"/>
      <c r="HM647" s="71"/>
      <c r="HN647" s="71"/>
      <c r="HO647" s="71"/>
      <c r="HP647" s="71"/>
      <c r="HQ647" s="71"/>
      <c r="HR647" s="71"/>
      <c r="HS647" s="71"/>
      <c r="HT647" s="71"/>
      <c r="HU647" s="71"/>
      <c r="HV647" s="71"/>
      <c r="HW647" s="71"/>
      <c r="HX647" s="71"/>
      <c r="HY647" s="71"/>
      <c r="HZ647" s="71"/>
      <c r="IA647" s="71"/>
      <c r="IB647" s="71"/>
      <c r="IC647" s="71"/>
      <c r="ID647" s="71"/>
      <c r="IE647" s="71"/>
      <c r="IF647" s="71"/>
      <c r="IG647" s="71"/>
      <c r="IH647" s="71"/>
      <c r="II647" s="71"/>
      <c r="IJ647" s="71"/>
      <c r="IK647" s="71"/>
      <c r="IL647" s="71"/>
      <c r="IM647" s="71"/>
      <c r="IN647" s="71"/>
      <c r="IO647" s="71"/>
      <c r="IP647" s="71"/>
      <c r="IQ647" s="71"/>
      <c r="IR647" s="71"/>
      <c r="IS647" s="71"/>
      <c r="IT647" s="71"/>
      <c r="IU647" s="71"/>
      <c r="IV647" s="71"/>
      <c r="IW647" s="71"/>
      <c r="IX647" s="71"/>
      <c r="IY647" s="71"/>
      <c r="IZ647" s="71"/>
      <c r="JA647" s="71"/>
      <c r="JB647" s="71"/>
      <c r="JC647" s="71"/>
      <c r="JD647" s="71"/>
      <c r="JE647" s="71"/>
      <c r="JF647" s="71"/>
      <c r="JG647" s="71"/>
      <c r="JH647" s="71"/>
      <c r="JI647" s="71"/>
      <c r="JJ647" s="71"/>
      <c r="JK647" s="71"/>
      <c r="JL647" s="71"/>
      <c r="JM647" s="71"/>
    </row>
    <row r="648" spans="1:273" s="44" customFormat="1" ht="22.5" customHeight="1" x14ac:dyDescent="0.25">
      <c r="A648" s="26">
        <v>642</v>
      </c>
      <c r="B648" s="40" t="s">
        <v>1078</v>
      </c>
      <c r="C648" s="26" t="s">
        <v>918</v>
      </c>
      <c r="D648" s="40" t="s">
        <v>360</v>
      </c>
      <c r="E648" s="40" t="s">
        <v>1079</v>
      </c>
      <c r="F648" s="45" t="s">
        <v>921</v>
      </c>
      <c r="G648" s="18">
        <v>18000</v>
      </c>
      <c r="H648" s="46">
        <v>0</v>
      </c>
      <c r="I648" s="11">
        <v>25</v>
      </c>
      <c r="J648" s="52">
        <v>516.6</v>
      </c>
      <c r="K648" s="30">
        <f t="shared" si="82"/>
        <v>1277.9999999999998</v>
      </c>
      <c r="L648" s="19">
        <f t="shared" si="83"/>
        <v>198.00000000000003</v>
      </c>
      <c r="M648" s="36">
        <v>547.20000000000005</v>
      </c>
      <c r="N648" s="18">
        <f t="shared" si="84"/>
        <v>1276.2</v>
      </c>
      <c r="O648" s="18"/>
      <c r="P648" s="18">
        <f t="shared" si="78"/>
        <v>1063.8000000000002</v>
      </c>
      <c r="Q648" s="11">
        <f t="shared" si="79"/>
        <v>1088.8000000000002</v>
      </c>
      <c r="R648" s="18">
        <f t="shared" si="80"/>
        <v>2752.2</v>
      </c>
      <c r="S648" s="109">
        <f t="shared" si="81"/>
        <v>16911.2</v>
      </c>
      <c r="T648" s="20" t="s">
        <v>45</v>
      </c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  <c r="BA648" s="71"/>
      <c r="BB648" s="71"/>
      <c r="BC648" s="71"/>
      <c r="BD648" s="71"/>
      <c r="BE648" s="71"/>
      <c r="BF648" s="71"/>
      <c r="BG648" s="71"/>
      <c r="BH648" s="71"/>
      <c r="BI648" s="71"/>
      <c r="BJ648" s="71"/>
      <c r="BK648" s="71"/>
      <c r="BL648" s="71"/>
      <c r="BM648" s="71"/>
      <c r="BN648" s="71"/>
      <c r="BO648" s="71"/>
      <c r="BP648" s="71"/>
      <c r="BQ648" s="71"/>
      <c r="BR648" s="71"/>
      <c r="BS648" s="71"/>
      <c r="BT648" s="71"/>
      <c r="BU648" s="71"/>
      <c r="BV648" s="71"/>
      <c r="BW648" s="71"/>
      <c r="BX648" s="71"/>
      <c r="BY648" s="71"/>
      <c r="BZ648" s="71"/>
      <c r="CA648" s="71"/>
      <c r="CB648" s="71"/>
      <c r="CC648" s="71"/>
      <c r="CD648" s="71"/>
      <c r="CE648" s="71"/>
      <c r="CF648" s="71"/>
      <c r="CG648" s="71"/>
      <c r="CH648" s="71"/>
      <c r="CI648" s="71"/>
      <c r="CJ648" s="71"/>
      <c r="CK648" s="71"/>
      <c r="CL648" s="71"/>
      <c r="CM648" s="71"/>
      <c r="CN648" s="71"/>
      <c r="CO648" s="71"/>
      <c r="CP648" s="71"/>
      <c r="CQ648" s="71"/>
      <c r="CR648" s="71"/>
      <c r="CS648" s="71"/>
      <c r="CT648" s="71"/>
      <c r="CU648" s="71"/>
      <c r="CV648" s="71"/>
      <c r="CW648" s="71"/>
      <c r="CX648" s="71"/>
      <c r="CY648" s="71"/>
      <c r="CZ648" s="71"/>
      <c r="DA648" s="71"/>
      <c r="DB648" s="71"/>
      <c r="DC648" s="71"/>
      <c r="DD648" s="71"/>
      <c r="DE648" s="71"/>
      <c r="DF648" s="71"/>
      <c r="DG648" s="71"/>
      <c r="DH648" s="71"/>
      <c r="DI648" s="71"/>
      <c r="DJ648" s="71"/>
      <c r="DK648" s="71"/>
      <c r="DL648" s="71"/>
      <c r="DM648" s="71"/>
      <c r="DN648" s="71"/>
      <c r="DO648" s="71"/>
      <c r="DP648" s="71"/>
      <c r="DQ648" s="71"/>
      <c r="DR648" s="71"/>
      <c r="DS648" s="71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1"/>
      <c r="FB648" s="71"/>
      <c r="FC648" s="71"/>
      <c r="FD648" s="71"/>
      <c r="FE648" s="71"/>
      <c r="FF648" s="71"/>
      <c r="FG648" s="71"/>
      <c r="FH648" s="71"/>
      <c r="FI648" s="71"/>
      <c r="FJ648" s="71"/>
      <c r="FK648" s="71"/>
      <c r="FL648" s="71"/>
      <c r="FM648" s="71"/>
      <c r="FN648" s="71"/>
      <c r="FO648" s="71"/>
      <c r="FP648" s="71"/>
      <c r="FQ648" s="71"/>
      <c r="FR648" s="71"/>
      <c r="FS648" s="71"/>
      <c r="FT648" s="71"/>
      <c r="FU648" s="71"/>
      <c r="FV648" s="71"/>
      <c r="FW648" s="71"/>
      <c r="FX648" s="71"/>
      <c r="FY648" s="71"/>
      <c r="FZ648" s="71"/>
      <c r="GA648" s="71"/>
      <c r="GB648" s="71"/>
      <c r="GC648" s="71"/>
      <c r="GD648" s="71"/>
      <c r="GE648" s="71"/>
      <c r="GF648" s="71"/>
      <c r="GG648" s="71"/>
      <c r="GH648" s="71"/>
      <c r="GI648" s="71"/>
      <c r="GJ648" s="71"/>
      <c r="GK648" s="71"/>
      <c r="GL648" s="71"/>
      <c r="GM648" s="71"/>
      <c r="GN648" s="71"/>
      <c r="GO648" s="71"/>
      <c r="GP648" s="71"/>
      <c r="GQ648" s="71"/>
      <c r="GR648" s="71"/>
      <c r="GS648" s="71"/>
      <c r="GT648" s="71"/>
      <c r="GU648" s="71"/>
      <c r="GV648" s="71"/>
      <c r="GW648" s="71"/>
      <c r="GX648" s="71"/>
      <c r="GY648" s="71"/>
      <c r="GZ648" s="71"/>
      <c r="HA648" s="71"/>
      <c r="HB648" s="71"/>
      <c r="HC648" s="71"/>
      <c r="HD648" s="71"/>
      <c r="HE648" s="71"/>
      <c r="HF648" s="71"/>
      <c r="HG648" s="71"/>
      <c r="HH648" s="71"/>
      <c r="HI648" s="71"/>
      <c r="HJ648" s="71"/>
      <c r="HK648" s="71"/>
      <c r="HL648" s="71"/>
      <c r="HM648" s="71"/>
      <c r="HN648" s="71"/>
      <c r="HO648" s="71"/>
      <c r="HP648" s="71"/>
      <c r="HQ648" s="71"/>
      <c r="HR648" s="71"/>
      <c r="HS648" s="71"/>
      <c r="HT648" s="71"/>
      <c r="HU648" s="71"/>
      <c r="HV648" s="71"/>
      <c r="HW648" s="71"/>
      <c r="HX648" s="71"/>
      <c r="HY648" s="71"/>
      <c r="HZ648" s="71"/>
      <c r="IA648" s="71"/>
      <c r="IB648" s="71"/>
      <c r="IC648" s="71"/>
      <c r="ID648" s="71"/>
      <c r="IE648" s="71"/>
      <c r="IF648" s="71"/>
      <c r="IG648" s="71"/>
      <c r="IH648" s="71"/>
      <c r="II648" s="71"/>
      <c r="IJ648" s="71"/>
      <c r="IK648" s="71"/>
      <c r="IL648" s="71"/>
      <c r="IM648" s="71"/>
      <c r="IN648" s="71"/>
      <c r="IO648" s="71"/>
      <c r="IP648" s="71"/>
      <c r="IQ648" s="71"/>
      <c r="IR648" s="71"/>
      <c r="IS648" s="71"/>
      <c r="IT648" s="71"/>
      <c r="IU648" s="71"/>
      <c r="IV648" s="71"/>
      <c r="IW648" s="71"/>
      <c r="IX648" s="71"/>
      <c r="IY648" s="71"/>
      <c r="IZ648" s="71"/>
      <c r="JA648" s="71"/>
      <c r="JB648" s="71"/>
      <c r="JC648" s="71"/>
      <c r="JD648" s="71"/>
      <c r="JE648" s="71"/>
      <c r="JF648" s="71"/>
      <c r="JG648" s="71"/>
      <c r="JH648" s="71"/>
      <c r="JI648" s="71"/>
      <c r="JJ648" s="71"/>
      <c r="JK648" s="71"/>
      <c r="JL648" s="71"/>
      <c r="JM648" s="71"/>
    </row>
    <row r="649" spans="1:273" s="44" customFormat="1" ht="22.5" customHeight="1" x14ac:dyDescent="0.25">
      <c r="A649" s="26">
        <v>643</v>
      </c>
      <c r="B649" s="40" t="s">
        <v>640</v>
      </c>
      <c r="C649" s="26" t="s">
        <v>917</v>
      </c>
      <c r="D649" s="40" t="s">
        <v>639</v>
      </c>
      <c r="E649" s="40" t="s">
        <v>151</v>
      </c>
      <c r="F649" s="45" t="s">
        <v>926</v>
      </c>
      <c r="G649" s="18">
        <v>70000</v>
      </c>
      <c r="H649" s="60">
        <v>5368.48</v>
      </c>
      <c r="I649" s="11">
        <v>25</v>
      </c>
      <c r="J649" s="52">
        <v>2009</v>
      </c>
      <c r="K649" s="30">
        <f t="shared" si="82"/>
        <v>4970</v>
      </c>
      <c r="L649" s="19">
        <f t="shared" si="83"/>
        <v>770.00000000000011</v>
      </c>
      <c r="M649" s="36">
        <v>2128</v>
      </c>
      <c r="N649" s="18">
        <f t="shared" si="84"/>
        <v>4963</v>
      </c>
      <c r="O649" s="18"/>
      <c r="P649" s="18">
        <f t="shared" ref="P649:P710" si="85">+J649+M649</f>
        <v>4137</v>
      </c>
      <c r="Q649" s="11">
        <f t="shared" si="79"/>
        <v>9530.48</v>
      </c>
      <c r="R649" s="18">
        <f t="shared" si="80"/>
        <v>10703</v>
      </c>
      <c r="S649" s="109">
        <f t="shared" si="81"/>
        <v>60469.520000000004</v>
      </c>
      <c r="T649" s="20" t="s">
        <v>45</v>
      </c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  <c r="BA649" s="71"/>
      <c r="BB649" s="71"/>
      <c r="BC649" s="71"/>
      <c r="BD649" s="71"/>
      <c r="BE649" s="71"/>
      <c r="BF649" s="71"/>
      <c r="BG649" s="71"/>
      <c r="BH649" s="71"/>
      <c r="BI649" s="71"/>
      <c r="BJ649" s="71"/>
      <c r="BK649" s="71"/>
      <c r="BL649" s="71"/>
      <c r="BM649" s="71"/>
      <c r="BN649" s="71"/>
      <c r="BO649" s="71"/>
      <c r="BP649" s="71"/>
      <c r="BQ649" s="71"/>
      <c r="BR649" s="71"/>
      <c r="BS649" s="71"/>
      <c r="BT649" s="71"/>
      <c r="BU649" s="71"/>
      <c r="BV649" s="71"/>
      <c r="BW649" s="71"/>
      <c r="BX649" s="71"/>
      <c r="BY649" s="71"/>
      <c r="BZ649" s="71"/>
      <c r="CA649" s="71"/>
      <c r="CB649" s="71"/>
      <c r="CC649" s="71"/>
      <c r="CD649" s="71"/>
      <c r="CE649" s="71"/>
      <c r="CF649" s="71"/>
      <c r="CG649" s="71"/>
      <c r="CH649" s="71"/>
      <c r="CI649" s="71"/>
      <c r="CJ649" s="71"/>
      <c r="CK649" s="71"/>
      <c r="CL649" s="71"/>
      <c r="CM649" s="71"/>
      <c r="CN649" s="71"/>
      <c r="CO649" s="71"/>
      <c r="CP649" s="71"/>
      <c r="CQ649" s="71"/>
      <c r="CR649" s="71"/>
      <c r="CS649" s="71"/>
      <c r="CT649" s="71"/>
      <c r="CU649" s="71"/>
      <c r="CV649" s="71"/>
      <c r="CW649" s="71"/>
      <c r="CX649" s="71"/>
      <c r="CY649" s="71"/>
      <c r="CZ649" s="71"/>
      <c r="DA649" s="71"/>
      <c r="DB649" s="71"/>
      <c r="DC649" s="71"/>
      <c r="DD649" s="71"/>
      <c r="DE649" s="71"/>
      <c r="DF649" s="71"/>
      <c r="DG649" s="71"/>
      <c r="DH649" s="71"/>
      <c r="DI649" s="71"/>
      <c r="DJ649" s="71"/>
      <c r="DK649" s="71"/>
      <c r="DL649" s="71"/>
      <c r="DM649" s="71"/>
      <c r="DN649" s="71"/>
      <c r="DO649" s="71"/>
      <c r="DP649" s="71"/>
      <c r="DQ649" s="71"/>
      <c r="DR649" s="71"/>
      <c r="DS649" s="71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1"/>
      <c r="FB649" s="71"/>
      <c r="FC649" s="71"/>
      <c r="FD649" s="71"/>
      <c r="FE649" s="71"/>
      <c r="FF649" s="71"/>
      <c r="FG649" s="71"/>
      <c r="FH649" s="71"/>
      <c r="FI649" s="71"/>
      <c r="FJ649" s="71"/>
      <c r="FK649" s="71"/>
      <c r="FL649" s="71"/>
      <c r="FM649" s="71"/>
      <c r="FN649" s="71"/>
      <c r="FO649" s="71"/>
      <c r="FP649" s="71"/>
      <c r="FQ649" s="71"/>
      <c r="FR649" s="71"/>
      <c r="FS649" s="71"/>
      <c r="FT649" s="71"/>
      <c r="FU649" s="71"/>
      <c r="FV649" s="71"/>
      <c r="FW649" s="71"/>
      <c r="FX649" s="71"/>
      <c r="FY649" s="71"/>
      <c r="FZ649" s="71"/>
      <c r="GA649" s="71"/>
      <c r="GB649" s="71"/>
      <c r="GC649" s="71"/>
      <c r="GD649" s="71"/>
      <c r="GE649" s="71"/>
      <c r="GF649" s="71"/>
      <c r="GG649" s="71"/>
      <c r="GH649" s="71"/>
      <c r="GI649" s="71"/>
      <c r="GJ649" s="71"/>
      <c r="GK649" s="71"/>
      <c r="GL649" s="71"/>
      <c r="GM649" s="71"/>
      <c r="GN649" s="71"/>
      <c r="GO649" s="71"/>
      <c r="GP649" s="71"/>
      <c r="GQ649" s="71"/>
      <c r="GR649" s="71"/>
      <c r="GS649" s="71"/>
      <c r="GT649" s="71"/>
      <c r="GU649" s="71"/>
      <c r="GV649" s="71"/>
      <c r="GW649" s="71"/>
      <c r="GX649" s="71"/>
      <c r="GY649" s="71"/>
      <c r="GZ649" s="71"/>
      <c r="HA649" s="71"/>
      <c r="HB649" s="71"/>
      <c r="HC649" s="71"/>
      <c r="HD649" s="71"/>
      <c r="HE649" s="71"/>
      <c r="HF649" s="71"/>
      <c r="HG649" s="71"/>
      <c r="HH649" s="71"/>
      <c r="HI649" s="71"/>
      <c r="HJ649" s="71"/>
      <c r="HK649" s="71"/>
      <c r="HL649" s="71"/>
      <c r="HM649" s="71"/>
      <c r="HN649" s="71"/>
      <c r="HO649" s="71"/>
      <c r="HP649" s="71"/>
      <c r="HQ649" s="71"/>
      <c r="HR649" s="71"/>
      <c r="HS649" s="71"/>
      <c r="HT649" s="71"/>
      <c r="HU649" s="71"/>
      <c r="HV649" s="71"/>
      <c r="HW649" s="71"/>
      <c r="HX649" s="71"/>
      <c r="HY649" s="71"/>
      <c r="HZ649" s="71"/>
      <c r="IA649" s="71"/>
      <c r="IB649" s="71"/>
      <c r="IC649" s="71"/>
      <c r="ID649" s="71"/>
      <c r="IE649" s="71"/>
      <c r="IF649" s="71"/>
      <c r="IG649" s="71"/>
      <c r="IH649" s="71"/>
      <c r="II649" s="71"/>
      <c r="IJ649" s="71"/>
      <c r="IK649" s="71"/>
      <c r="IL649" s="71"/>
      <c r="IM649" s="71"/>
      <c r="IN649" s="71"/>
      <c r="IO649" s="71"/>
      <c r="IP649" s="71"/>
      <c r="IQ649" s="71"/>
      <c r="IR649" s="71"/>
      <c r="IS649" s="71"/>
      <c r="IT649" s="71"/>
      <c r="IU649" s="71"/>
      <c r="IV649" s="71"/>
      <c r="IW649" s="71"/>
      <c r="IX649" s="71"/>
      <c r="IY649" s="71"/>
      <c r="IZ649" s="71"/>
      <c r="JA649" s="71"/>
      <c r="JB649" s="71"/>
      <c r="JC649" s="71"/>
      <c r="JD649" s="71"/>
      <c r="JE649" s="71"/>
      <c r="JF649" s="71"/>
      <c r="JG649" s="71"/>
      <c r="JH649" s="71"/>
      <c r="JI649" s="71"/>
      <c r="JJ649" s="71"/>
      <c r="JK649" s="71"/>
      <c r="JL649" s="71"/>
      <c r="JM649" s="71"/>
    </row>
    <row r="650" spans="1:273" s="44" customFormat="1" ht="22.5" customHeight="1" x14ac:dyDescent="0.25">
      <c r="A650" s="26">
        <v>644</v>
      </c>
      <c r="B650" s="40" t="s">
        <v>644</v>
      </c>
      <c r="C650" s="26" t="s">
        <v>918</v>
      </c>
      <c r="D650" s="40" t="s">
        <v>639</v>
      </c>
      <c r="E650" s="40" t="s">
        <v>175</v>
      </c>
      <c r="F650" s="45" t="s">
        <v>926</v>
      </c>
      <c r="G650" s="18">
        <v>45000</v>
      </c>
      <c r="H650" s="52">
        <v>1148.33</v>
      </c>
      <c r="I650" s="11">
        <v>25</v>
      </c>
      <c r="J650" s="52">
        <v>1291.5</v>
      </c>
      <c r="K650" s="30">
        <f t="shared" si="82"/>
        <v>3194.9999999999995</v>
      </c>
      <c r="L650" s="19">
        <f t="shared" si="83"/>
        <v>495.00000000000006</v>
      </c>
      <c r="M650" s="36">
        <v>1368</v>
      </c>
      <c r="N650" s="18">
        <f t="shared" si="84"/>
        <v>3190.5</v>
      </c>
      <c r="O650" s="18"/>
      <c r="P650" s="18">
        <f t="shared" si="85"/>
        <v>2659.5</v>
      </c>
      <c r="Q650" s="11">
        <f t="shared" si="79"/>
        <v>3832.83</v>
      </c>
      <c r="R650" s="18">
        <f t="shared" si="80"/>
        <v>6880.5</v>
      </c>
      <c r="S650" s="109">
        <f t="shared" si="81"/>
        <v>41167.17</v>
      </c>
      <c r="T650" s="20" t="s">
        <v>45</v>
      </c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  <c r="BA650" s="71"/>
      <c r="BB650" s="71"/>
      <c r="BC650" s="71"/>
      <c r="BD650" s="71"/>
      <c r="BE650" s="71"/>
      <c r="BF650" s="71"/>
      <c r="BG650" s="71"/>
      <c r="BH650" s="71"/>
      <c r="BI650" s="71"/>
      <c r="BJ650" s="71"/>
      <c r="BK650" s="71"/>
      <c r="BL650" s="71"/>
      <c r="BM650" s="71"/>
      <c r="BN650" s="71"/>
      <c r="BO650" s="71"/>
      <c r="BP650" s="71"/>
      <c r="BQ650" s="71"/>
      <c r="BR650" s="71"/>
      <c r="BS650" s="71"/>
      <c r="BT650" s="71"/>
      <c r="BU650" s="71"/>
      <c r="BV650" s="71"/>
      <c r="BW650" s="71"/>
      <c r="BX650" s="71"/>
      <c r="BY650" s="71"/>
      <c r="BZ650" s="71"/>
      <c r="CA650" s="71"/>
      <c r="CB650" s="71"/>
      <c r="CC650" s="71"/>
      <c r="CD650" s="71"/>
      <c r="CE650" s="71"/>
      <c r="CF650" s="71"/>
      <c r="CG650" s="71"/>
      <c r="CH650" s="71"/>
      <c r="CI650" s="71"/>
      <c r="CJ650" s="71"/>
      <c r="CK650" s="71"/>
      <c r="CL650" s="71"/>
      <c r="CM650" s="71"/>
      <c r="CN650" s="71"/>
      <c r="CO650" s="71"/>
      <c r="CP650" s="71"/>
      <c r="CQ650" s="71"/>
      <c r="CR650" s="71"/>
      <c r="CS650" s="71"/>
      <c r="CT650" s="71"/>
      <c r="CU650" s="71"/>
      <c r="CV650" s="71"/>
      <c r="CW650" s="71"/>
      <c r="CX650" s="71"/>
      <c r="CY650" s="71"/>
      <c r="CZ650" s="71"/>
      <c r="DA650" s="71"/>
      <c r="DB650" s="71"/>
      <c r="DC650" s="71"/>
      <c r="DD650" s="71"/>
      <c r="DE650" s="71"/>
      <c r="DF650" s="71"/>
      <c r="DG650" s="71"/>
      <c r="DH650" s="71"/>
      <c r="DI650" s="71"/>
      <c r="DJ650" s="71"/>
      <c r="DK650" s="71"/>
      <c r="DL650" s="71"/>
      <c r="DM650" s="71"/>
      <c r="DN650" s="71"/>
      <c r="DO650" s="71"/>
      <c r="DP650" s="71"/>
      <c r="DQ650" s="71"/>
      <c r="DR650" s="71"/>
      <c r="DS650" s="71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1"/>
      <c r="FB650" s="71"/>
      <c r="FC650" s="71"/>
      <c r="FD650" s="71"/>
      <c r="FE650" s="71"/>
      <c r="FF650" s="71"/>
      <c r="FG650" s="71"/>
      <c r="FH650" s="71"/>
      <c r="FI650" s="71"/>
      <c r="FJ650" s="71"/>
      <c r="FK650" s="71"/>
      <c r="FL650" s="71"/>
      <c r="FM650" s="71"/>
      <c r="FN650" s="71"/>
      <c r="FO650" s="71"/>
      <c r="FP650" s="71"/>
      <c r="FQ650" s="71"/>
      <c r="FR650" s="71"/>
      <c r="FS650" s="71"/>
      <c r="FT650" s="71"/>
      <c r="FU650" s="71"/>
      <c r="FV650" s="71"/>
      <c r="FW650" s="71"/>
      <c r="FX650" s="71"/>
      <c r="FY650" s="71"/>
      <c r="FZ650" s="71"/>
      <c r="GA650" s="71"/>
      <c r="GB650" s="71"/>
      <c r="GC650" s="71"/>
      <c r="GD650" s="71"/>
      <c r="GE650" s="71"/>
      <c r="GF650" s="71"/>
      <c r="GG650" s="71"/>
      <c r="GH650" s="71"/>
      <c r="GI650" s="71"/>
      <c r="GJ650" s="71"/>
      <c r="GK650" s="71"/>
      <c r="GL650" s="71"/>
      <c r="GM650" s="71"/>
      <c r="GN650" s="71"/>
      <c r="GO650" s="71"/>
      <c r="GP650" s="71"/>
      <c r="GQ650" s="71"/>
      <c r="GR650" s="71"/>
      <c r="GS650" s="71"/>
      <c r="GT650" s="71"/>
      <c r="GU650" s="71"/>
      <c r="GV650" s="71"/>
      <c r="GW650" s="71"/>
      <c r="GX650" s="71"/>
      <c r="GY650" s="71"/>
      <c r="GZ650" s="71"/>
      <c r="HA650" s="71"/>
      <c r="HB650" s="71"/>
      <c r="HC650" s="71"/>
      <c r="HD650" s="71"/>
      <c r="HE650" s="71"/>
      <c r="HF650" s="71"/>
      <c r="HG650" s="71"/>
      <c r="HH650" s="71"/>
      <c r="HI650" s="71"/>
      <c r="HJ650" s="71"/>
      <c r="HK650" s="71"/>
      <c r="HL650" s="71"/>
      <c r="HM650" s="71"/>
      <c r="HN650" s="71"/>
      <c r="HO650" s="71"/>
      <c r="HP650" s="71"/>
      <c r="HQ650" s="71"/>
      <c r="HR650" s="71"/>
      <c r="HS650" s="71"/>
      <c r="HT650" s="71"/>
      <c r="HU650" s="71"/>
      <c r="HV650" s="71"/>
      <c r="HW650" s="71"/>
      <c r="HX650" s="71"/>
      <c r="HY650" s="71"/>
      <c r="HZ650" s="71"/>
      <c r="IA650" s="71"/>
      <c r="IB650" s="71"/>
      <c r="IC650" s="71"/>
      <c r="ID650" s="71"/>
      <c r="IE650" s="71"/>
      <c r="IF650" s="71"/>
      <c r="IG650" s="71"/>
      <c r="IH650" s="71"/>
      <c r="II650" s="71"/>
      <c r="IJ650" s="71"/>
      <c r="IK650" s="71"/>
      <c r="IL650" s="71"/>
      <c r="IM650" s="71"/>
      <c r="IN650" s="71"/>
      <c r="IO650" s="71"/>
      <c r="IP650" s="71"/>
      <c r="IQ650" s="71"/>
      <c r="IR650" s="71"/>
      <c r="IS650" s="71"/>
      <c r="IT650" s="71"/>
      <c r="IU650" s="71"/>
      <c r="IV650" s="71"/>
      <c r="IW650" s="71"/>
      <c r="IX650" s="71"/>
      <c r="IY650" s="71"/>
      <c r="IZ650" s="71"/>
      <c r="JA650" s="71"/>
      <c r="JB650" s="71"/>
      <c r="JC650" s="71"/>
      <c r="JD650" s="71"/>
      <c r="JE650" s="71"/>
      <c r="JF650" s="71"/>
      <c r="JG650" s="71"/>
      <c r="JH650" s="71"/>
      <c r="JI650" s="71"/>
      <c r="JJ650" s="71"/>
      <c r="JK650" s="71"/>
      <c r="JL650" s="71"/>
      <c r="JM650" s="71"/>
    </row>
    <row r="651" spans="1:273" s="44" customFormat="1" ht="22.5" customHeight="1" x14ac:dyDescent="0.25">
      <c r="A651" s="26">
        <v>645</v>
      </c>
      <c r="B651" s="40" t="s">
        <v>1014</v>
      </c>
      <c r="C651" s="26" t="s">
        <v>1015</v>
      </c>
      <c r="D651" s="40" t="s">
        <v>639</v>
      </c>
      <c r="E651" s="40" t="s">
        <v>931</v>
      </c>
      <c r="F651" s="45" t="s">
        <v>925</v>
      </c>
      <c r="G651" s="18">
        <v>25000</v>
      </c>
      <c r="H651" s="57">
        <v>0</v>
      </c>
      <c r="I651" s="11">
        <v>25</v>
      </c>
      <c r="J651" s="52">
        <v>717.5</v>
      </c>
      <c r="K651" s="30">
        <f t="shared" si="82"/>
        <v>1774.9999999999998</v>
      </c>
      <c r="L651" s="19">
        <f t="shared" si="83"/>
        <v>275</v>
      </c>
      <c r="M651" s="36">
        <v>760</v>
      </c>
      <c r="N651" s="18">
        <f t="shared" si="84"/>
        <v>1772.5000000000002</v>
      </c>
      <c r="O651" s="18"/>
      <c r="P651" s="18">
        <f t="shared" si="85"/>
        <v>1477.5</v>
      </c>
      <c r="Q651" s="11">
        <f t="shared" si="79"/>
        <v>1502.5</v>
      </c>
      <c r="R651" s="18">
        <f t="shared" si="80"/>
        <v>3822.5</v>
      </c>
      <c r="S651" s="109">
        <f t="shared" si="81"/>
        <v>23497.5</v>
      </c>
      <c r="T651" s="20" t="s">
        <v>45</v>
      </c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  <c r="BA651" s="71"/>
      <c r="BB651" s="71"/>
      <c r="BC651" s="71"/>
      <c r="BD651" s="71"/>
      <c r="BE651" s="71"/>
      <c r="BF651" s="71"/>
      <c r="BG651" s="71"/>
      <c r="BH651" s="71"/>
      <c r="BI651" s="71"/>
      <c r="BJ651" s="71"/>
      <c r="BK651" s="71"/>
      <c r="BL651" s="71"/>
      <c r="BM651" s="71"/>
      <c r="BN651" s="71"/>
      <c r="BO651" s="71"/>
      <c r="BP651" s="71"/>
      <c r="BQ651" s="71"/>
      <c r="BR651" s="71"/>
      <c r="BS651" s="71"/>
      <c r="BT651" s="71"/>
      <c r="BU651" s="71"/>
      <c r="BV651" s="71"/>
      <c r="BW651" s="71"/>
      <c r="BX651" s="71"/>
      <c r="BY651" s="71"/>
      <c r="BZ651" s="71"/>
      <c r="CA651" s="71"/>
      <c r="CB651" s="71"/>
      <c r="CC651" s="71"/>
      <c r="CD651" s="71"/>
      <c r="CE651" s="71"/>
      <c r="CF651" s="71"/>
      <c r="CG651" s="71"/>
      <c r="CH651" s="71"/>
      <c r="CI651" s="71"/>
      <c r="CJ651" s="71"/>
      <c r="CK651" s="71"/>
      <c r="CL651" s="71"/>
      <c r="CM651" s="71"/>
      <c r="CN651" s="71"/>
      <c r="CO651" s="71"/>
      <c r="CP651" s="71"/>
      <c r="CQ651" s="71"/>
      <c r="CR651" s="71"/>
      <c r="CS651" s="71"/>
      <c r="CT651" s="71"/>
      <c r="CU651" s="71"/>
      <c r="CV651" s="71"/>
      <c r="CW651" s="71"/>
      <c r="CX651" s="71"/>
      <c r="CY651" s="71"/>
      <c r="CZ651" s="71"/>
      <c r="DA651" s="71"/>
      <c r="DB651" s="71"/>
      <c r="DC651" s="71"/>
      <c r="DD651" s="71"/>
      <c r="DE651" s="71"/>
      <c r="DF651" s="71"/>
      <c r="DG651" s="71"/>
      <c r="DH651" s="71"/>
      <c r="DI651" s="71"/>
      <c r="DJ651" s="71"/>
      <c r="DK651" s="71"/>
      <c r="DL651" s="71"/>
      <c r="DM651" s="71"/>
      <c r="DN651" s="71"/>
      <c r="DO651" s="71"/>
      <c r="DP651" s="71"/>
      <c r="DQ651" s="71"/>
      <c r="DR651" s="71"/>
      <c r="DS651" s="71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1"/>
      <c r="FB651" s="71"/>
      <c r="FC651" s="71"/>
      <c r="FD651" s="71"/>
      <c r="FE651" s="71"/>
      <c r="FF651" s="71"/>
      <c r="FG651" s="71"/>
      <c r="FH651" s="71"/>
      <c r="FI651" s="71"/>
      <c r="FJ651" s="71"/>
      <c r="FK651" s="71"/>
      <c r="FL651" s="71"/>
      <c r="FM651" s="71"/>
      <c r="FN651" s="71"/>
      <c r="FO651" s="71"/>
      <c r="FP651" s="71"/>
      <c r="FQ651" s="71"/>
      <c r="FR651" s="71"/>
      <c r="FS651" s="71"/>
      <c r="FT651" s="71"/>
      <c r="FU651" s="71"/>
      <c r="FV651" s="71"/>
      <c r="FW651" s="71"/>
      <c r="FX651" s="71"/>
      <c r="FY651" s="71"/>
      <c r="FZ651" s="71"/>
      <c r="GA651" s="71"/>
      <c r="GB651" s="71"/>
      <c r="GC651" s="71"/>
      <c r="GD651" s="71"/>
      <c r="GE651" s="71"/>
      <c r="GF651" s="71"/>
      <c r="GG651" s="71"/>
      <c r="GH651" s="71"/>
      <c r="GI651" s="71"/>
      <c r="GJ651" s="71"/>
      <c r="GK651" s="71"/>
      <c r="GL651" s="71"/>
      <c r="GM651" s="71"/>
      <c r="GN651" s="71"/>
      <c r="GO651" s="71"/>
      <c r="GP651" s="71"/>
      <c r="GQ651" s="71"/>
      <c r="GR651" s="71"/>
      <c r="GS651" s="71"/>
      <c r="GT651" s="71"/>
      <c r="GU651" s="71"/>
      <c r="GV651" s="71"/>
      <c r="GW651" s="71"/>
      <c r="GX651" s="71"/>
      <c r="GY651" s="71"/>
      <c r="GZ651" s="71"/>
      <c r="HA651" s="71"/>
      <c r="HB651" s="71"/>
      <c r="HC651" s="71"/>
      <c r="HD651" s="71"/>
      <c r="HE651" s="71"/>
      <c r="HF651" s="71"/>
      <c r="HG651" s="71"/>
      <c r="HH651" s="71"/>
      <c r="HI651" s="71"/>
      <c r="HJ651" s="71"/>
      <c r="HK651" s="71"/>
      <c r="HL651" s="71"/>
      <c r="HM651" s="71"/>
      <c r="HN651" s="71"/>
      <c r="HO651" s="71"/>
      <c r="HP651" s="71"/>
      <c r="HQ651" s="71"/>
      <c r="HR651" s="71"/>
      <c r="HS651" s="71"/>
      <c r="HT651" s="71"/>
      <c r="HU651" s="71"/>
      <c r="HV651" s="71"/>
      <c r="HW651" s="71"/>
      <c r="HX651" s="71"/>
      <c r="HY651" s="71"/>
      <c r="HZ651" s="71"/>
      <c r="IA651" s="71"/>
      <c r="IB651" s="71"/>
      <c r="IC651" s="71"/>
      <c r="ID651" s="71"/>
      <c r="IE651" s="71"/>
      <c r="IF651" s="71"/>
      <c r="IG651" s="71"/>
      <c r="IH651" s="71"/>
      <c r="II651" s="71"/>
      <c r="IJ651" s="71"/>
      <c r="IK651" s="71"/>
      <c r="IL651" s="71"/>
      <c r="IM651" s="71"/>
      <c r="IN651" s="71"/>
      <c r="IO651" s="71"/>
      <c r="IP651" s="71"/>
      <c r="IQ651" s="71"/>
      <c r="IR651" s="71"/>
      <c r="IS651" s="71"/>
      <c r="IT651" s="71"/>
      <c r="IU651" s="71"/>
      <c r="IV651" s="71"/>
      <c r="IW651" s="71"/>
      <c r="IX651" s="71"/>
      <c r="IY651" s="71"/>
      <c r="IZ651" s="71"/>
      <c r="JA651" s="71"/>
      <c r="JB651" s="71"/>
      <c r="JC651" s="71"/>
      <c r="JD651" s="71"/>
      <c r="JE651" s="71"/>
      <c r="JF651" s="71"/>
      <c r="JG651" s="71"/>
      <c r="JH651" s="71"/>
      <c r="JI651" s="71"/>
      <c r="JJ651" s="71"/>
      <c r="JK651" s="71"/>
      <c r="JL651" s="71"/>
      <c r="JM651" s="71"/>
    </row>
    <row r="652" spans="1:273" s="44" customFormat="1" ht="22.5" customHeight="1" x14ac:dyDescent="0.25">
      <c r="A652" s="26">
        <v>646</v>
      </c>
      <c r="B652" s="40" t="s">
        <v>587</v>
      </c>
      <c r="C652" s="26" t="s">
        <v>917</v>
      </c>
      <c r="D652" s="40" t="s">
        <v>639</v>
      </c>
      <c r="E652" s="40" t="s">
        <v>151</v>
      </c>
      <c r="F652" s="45" t="s">
        <v>926</v>
      </c>
      <c r="G652" s="18">
        <v>85000</v>
      </c>
      <c r="H652" s="60">
        <v>7719.26</v>
      </c>
      <c r="I652" s="11">
        <v>25</v>
      </c>
      <c r="J652" s="52">
        <v>2439.5</v>
      </c>
      <c r="K652" s="30">
        <f t="shared" si="82"/>
        <v>6034.9999999999991</v>
      </c>
      <c r="L652" s="19">
        <f t="shared" si="83"/>
        <v>935.00000000000011</v>
      </c>
      <c r="M652" s="36">
        <v>2584</v>
      </c>
      <c r="N652" s="18">
        <f t="shared" si="84"/>
        <v>6026.5</v>
      </c>
      <c r="O652" s="18"/>
      <c r="P652" s="18">
        <f t="shared" si="85"/>
        <v>5023.5</v>
      </c>
      <c r="Q652" s="11">
        <f t="shared" si="79"/>
        <v>12767.76</v>
      </c>
      <c r="R652" s="18">
        <f t="shared" si="80"/>
        <v>12996.5</v>
      </c>
      <c r="S652" s="109">
        <f t="shared" si="81"/>
        <v>72232.240000000005</v>
      </c>
      <c r="T652" s="20" t="s">
        <v>45</v>
      </c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  <c r="BA652" s="71"/>
      <c r="BB652" s="71"/>
      <c r="BC652" s="71"/>
      <c r="BD652" s="71"/>
      <c r="BE652" s="71"/>
      <c r="BF652" s="71"/>
      <c r="BG652" s="71"/>
      <c r="BH652" s="71"/>
      <c r="BI652" s="71"/>
      <c r="BJ652" s="71"/>
      <c r="BK652" s="71"/>
      <c r="BL652" s="71"/>
      <c r="BM652" s="71"/>
      <c r="BN652" s="71"/>
      <c r="BO652" s="71"/>
      <c r="BP652" s="71"/>
      <c r="BQ652" s="71"/>
      <c r="BR652" s="71"/>
      <c r="BS652" s="71"/>
      <c r="BT652" s="71"/>
      <c r="BU652" s="71"/>
      <c r="BV652" s="71"/>
      <c r="BW652" s="71"/>
      <c r="BX652" s="71"/>
      <c r="BY652" s="71"/>
      <c r="BZ652" s="71"/>
      <c r="CA652" s="71"/>
      <c r="CB652" s="71"/>
      <c r="CC652" s="71"/>
      <c r="CD652" s="71"/>
      <c r="CE652" s="71"/>
      <c r="CF652" s="71"/>
      <c r="CG652" s="71"/>
      <c r="CH652" s="71"/>
      <c r="CI652" s="71"/>
      <c r="CJ652" s="71"/>
      <c r="CK652" s="71"/>
      <c r="CL652" s="71"/>
      <c r="CM652" s="71"/>
      <c r="CN652" s="71"/>
      <c r="CO652" s="71"/>
      <c r="CP652" s="71"/>
      <c r="CQ652" s="71"/>
      <c r="CR652" s="71"/>
      <c r="CS652" s="71"/>
      <c r="CT652" s="71"/>
      <c r="CU652" s="71"/>
      <c r="CV652" s="71"/>
      <c r="CW652" s="71"/>
      <c r="CX652" s="71"/>
      <c r="CY652" s="71"/>
      <c r="CZ652" s="71"/>
      <c r="DA652" s="71"/>
      <c r="DB652" s="71"/>
      <c r="DC652" s="71"/>
      <c r="DD652" s="71"/>
      <c r="DE652" s="71"/>
      <c r="DF652" s="71"/>
      <c r="DG652" s="71"/>
      <c r="DH652" s="71"/>
      <c r="DI652" s="71"/>
      <c r="DJ652" s="71"/>
      <c r="DK652" s="71"/>
      <c r="DL652" s="71"/>
      <c r="DM652" s="71"/>
      <c r="DN652" s="71"/>
      <c r="DO652" s="71"/>
      <c r="DP652" s="71"/>
      <c r="DQ652" s="71"/>
      <c r="DR652" s="71"/>
      <c r="DS652" s="71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1"/>
      <c r="FM652" s="71"/>
      <c r="FN652" s="71"/>
      <c r="FO652" s="71"/>
      <c r="FP652" s="71"/>
      <c r="FQ652" s="71"/>
      <c r="FR652" s="71"/>
      <c r="FS652" s="71"/>
      <c r="FT652" s="71"/>
      <c r="FU652" s="71"/>
      <c r="FV652" s="71"/>
      <c r="FW652" s="71"/>
      <c r="FX652" s="71"/>
      <c r="FY652" s="71"/>
      <c r="FZ652" s="71"/>
      <c r="GA652" s="71"/>
      <c r="GB652" s="71"/>
      <c r="GC652" s="71"/>
      <c r="GD652" s="71"/>
      <c r="GE652" s="71"/>
      <c r="GF652" s="71"/>
      <c r="GG652" s="71"/>
      <c r="GH652" s="71"/>
      <c r="GI652" s="71"/>
      <c r="GJ652" s="71"/>
      <c r="GK652" s="71"/>
      <c r="GL652" s="71"/>
      <c r="GM652" s="71"/>
      <c r="GN652" s="71"/>
      <c r="GO652" s="71"/>
      <c r="GP652" s="71"/>
      <c r="GQ652" s="71"/>
      <c r="GR652" s="71"/>
      <c r="GS652" s="71"/>
      <c r="GT652" s="71"/>
      <c r="GU652" s="71"/>
      <c r="GV652" s="71"/>
      <c r="GW652" s="71"/>
      <c r="GX652" s="71"/>
      <c r="GY652" s="71"/>
      <c r="GZ652" s="71"/>
      <c r="HA652" s="71"/>
      <c r="HB652" s="71"/>
      <c r="HC652" s="71"/>
      <c r="HD652" s="71"/>
      <c r="HE652" s="71"/>
      <c r="HF652" s="71"/>
      <c r="HG652" s="71"/>
      <c r="HH652" s="71"/>
      <c r="HI652" s="71"/>
      <c r="HJ652" s="71"/>
      <c r="HK652" s="71"/>
      <c r="HL652" s="71"/>
      <c r="HM652" s="71"/>
      <c r="HN652" s="71"/>
      <c r="HO652" s="71"/>
      <c r="HP652" s="71"/>
      <c r="HQ652" s="71"/>
      <c r="HR652" s="71"/>
      <c r="HS652" s="71"/>
      <c r="HT652" s="71"/>
      <c r="HU652" s="71"/>
      <c r="HV652" s="71"/>
      <c r="HW652" s="71"/>
      <c r="HX652" s="71"/>
      <c r="HY652" s="71"/>
      <c r="HZ652" s="71"/>
      <c r="IA652" s="71"/>
      <c r="IB652" s="71"/>
      <c r="IC652" s="71"/>
      <c r="ID652" s="71"/>
      <c r="IE652" s="71"/>
      <c r="IF652" s="71"/>
      <c r="IG652" s="71"/>
      <c r="IH652" s="71"/>
      <c r="II652" s="71"/>
      <c r="IJ652" s="71"/>
      <c r="IK652" s="71"/>
      <c r="IL652" s="71"/>
      <c r="IM652" s="71"/>
      <c r="IN652" s="71"/>
      <c r="IO652" s="71"/>
      <c r="IP652" s="71"/>
      <c r="IQ652" s="71"/>
      <c r="IR652" s="71"/>
      <c r="IS652" s="71"/>
      <c r="IT652" s="71"/>
      <c r="IU652" s="71"/>
      <c r="IV652" s="71"/>
      <c r="IW652" s="71"/>
      <c r="IX652" s="71"/>
      <c r="IY652" s="71"/>
      <c r="IZ652" s="71"/>
      <c r="JA652" s="71"/>
      <c r="JB652" s="71"/>
      <c r="JC652" s="71"/>
      <c r="JD652" s="71"/>
      <c r="JE652" s="71"/>
      <c r="JF652" s="71"/>
      <c r="JG652" s="71"/>
      <c r="JH652" s="71"/>
      <c r="JI652" s="71"/>
      <c r="JJ652" s="71"/>
      <c r="JK652" s="71"/>
      <c r="JL652" s="71"/>
      <c r="JM652" s="71"/>
    </row>
    <row r="653" spans="1:273" s="44" customFormat="1" ht="22.5" customHeight="1" x14ac:dyDescent="0.25">
      <c r="A653" s="26">
        <v>647</v>
      </c>
      <c r="B653" s="40" t="s">
        <v>642</v>
      </c>
      <c r="C653" s="26" t="s">
        <v>917</v>
      </c>
      <c r="D653" s="40" t="s">
        <v>639</v>
      </c>
      <c r="E653" s="40" t="s">
        <v>108</v>
      </c>
      <c r="F653" s="45" t="s">
        <v>926</v>
      </c>
      <c r="G653" s="18">
        <v>25000</v>
      </c>
      <c r="H653" s="57">
        <v>0</v>
      </c>
      <c r="I653" s="11">
        <v>25</v>
      </c>
      <c r="J653" s="52">
        <v>717.5</v>
      </c>
      <c r="K653" s="30">
        <f t="shared" si="82"/>
        <v>1774.9999999999998</v>
      </c>
      <c r="L653" s="19">
        <f t="shared" si="83"/>
        <v>275</v>
      </c>
      <c r="M653" s="36">
        <v>760</v>
      </c>
      <c r="N653" s="18">
        <f t="shared" si="84"/>
        <v>1772.5000000000002</v>
      </c>
      <c r="O653" s="18"/>
      <c r="P653" s="18">
        <f t="shared" si="85"/>
        <v>1477.5</v>
      </c>
      <c r="Q653" s="11">
        <f t="shared" si="79"/>
        <v>1502.5</v>
      </c>
      <c r="R653" s="18">
        <f t="shared" si="80"/>
        <v>3822.5</v>
      </c>
      <c r="S653" s="109">
        <f t="shared" si="81"/>
        <v>23497.5</v>
      </c>
      <c r="T653" s="20" t="s">
        <v>45</v>
      </c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  <c r="BA653" s="71"/>
      <c r="BB653" s="71"/>
      <c r="BC653" s="71"/>
      <c r="BD653" s="71"/>
      <c r="BE653" s="71"/>
      <c r="BF653" s="71"/>
      <c r="BG653" s="71"/>
      <c r="BH653" s="71"/>
      <c r="BI653" s="71"/>
      <c r="BJ653" s="71"/>
      <c r="BK653" s="71"/>
      <c r="BL653" s="71"/>
      <c r="BM653" s="71"/>
      <c r="BN653" s="71"/>
      <c r="BO653" s="71"/>
      <c r="BP653" s="71"/>
      <c r="BQ653" s="71"/>
      <c r="BR653" s="71"/>
      <c r="BS653" s="71"/>
      <c r="BT653" s="71"/>
      <c r="BU653" s="71"/>
      <c r="BV653" s="71"/>
      <c r="BW653" s="71"/>
      <c r="BX653" s="71"/>
      <c r="BY653" s="71"/>
      <c r="BZ653" s="71"/>
      <c r="CA653" s="71"/>
      <c r="CB653" s="71"/>
      <c r="CC653" s="71"/>
      <c r="CD653" s="71"/>
      <c r="CE653" s="71"/>
      <c r="CF653" s="71"/>
      <c r="CG653" s="71"/>
      <c r="CH653" s="71"/>
      <c r="CI653" s="71"/>
      <c r="CJ653" s="71"/>
      <c r="CK653" s="71"/>
      <c r="CL653" s="71"/>
      <c r="CM653" s="71"/>
      <c r="CN653" s="71"/>
      <c r="CO653" s="71"/>
      <c r="CP653" s="71"/>
      <c r="CQ653" s="71"/>
      <c r="CR653" s="71"/>
      <c r="CS653" s="71"/>
      <c r="CT653" s="71"/>
      <c r="CU653" s="71"/>
      <c r="CV653" s="71"/>
      <c r="CW653" s="71"/>
      <c r="CX653" s="71"/>
      <c r="CY653" s="71"/>
      <c r="CZ653" s="71"/>
      <c r="DA653" s="71"/>
      <c r="DB653" s="71"/>
      <c r="DC653" s="71"/>
      <c r="DD653" s="71"/>
      <c r="DE653" s="71"/>
      <c r="DF653" s="71"/>
      <c r="DG653" s="71"/>
      <c r="DH653" s="71"/>
      <c r="DI653" s="71"/>
      <c r="DJ653" s="71"/>
      <c r="DK653" s="71"/>
      <c r="DL653" s="71"/>
      <c r="DM653" s="71"/>
      <c r="DN653" s="71"/>
      <c r="DO653" s="71"/>
      <c r="DP653" s="71"/>
      <c r="DQ653" s="71"/>
      <c r="DR653" s="71"/>
      <c r="DS653" s="71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1"/>
      <c r="FB653" s="71"/>
      <c r="FC653" s="71"/>
      <c r="FD653" s="71"/>
      <c r="FE653" s="71"/>
      <c r="FF653" s="71"/>
      <c r="FG653" s="71"/>
      <c r="FH653" s="71"/>
      <c r="FI653" s="71"/>
      <c r="FJ653" s="71"/>
      <c r="FK653" s="71"/>
      <c r="FL653" s="71"/>
      <c r="FM653" s="71"/>
      <c r="FN653" s="71"/>
      <c r="FO653" s="71"/>
      <c r="FP653" s="71"/>
      <c r="FQ653" s="71"/>
      <c r="FR653" s="71"/>
      <c r="FS653" s="71"/>
      <c r="FT653" s="71"/>
      <c r="FU653" s="71"/>
      <c r="FV653" s="71"/>
      <c r="FW653" s="71"/>
      <c r="FX653" s="71"/>
      <c r="FY653" s="71"/>
      <c r="FZ653" s="71"/>
      <c r="GA653" s="71"/>
      <c r="GB653" s="71"/>
      <c r="GC653" s="71"/>
      <c r="GD653" s="71"/>
      <c r="GE653" s="71"/>
      <c r="GF653" s="71"/>
      <c r="GG653" s="71"/>
      <c r="GH653" s="71"/>
      <c r="GI653" s="71"/>
      <c r="GJ653" s="71"/>
      <c r="GK653" s="71"/>
      <c r="GL653" s="71"/>
      <c r="GM653" s="71"/>
      <c r="GN653" s="71"/>
      <c r="GO653" s="71"/>
      <c r="GP653" s="71"/>
      <c r="GQ653" s="71"/>
      <c r="GR653" s="71"/>
      <c r="GS653" s="71"/>
      <c r="GT653" s="71"/>
      <c r="GU653" s="71"/>
      <c r="GV653" s="71"/>
      <c r="GW653" s="71"/>
      <c r="GX653" s="71"/>
      <c r="GY653" s="71"/>
      <c r="GZ653" s="71"/>
      <c r="HA653" s="71"/>
      <c r="HB653" s="71"/>
      <c r="HC653" s="71"/>
      <c r="HD653" s="71"/>
      <c r="HE653" s="71"/>
      <c r="HF653" s="71"/>
      <c r="HG653" s="71"/>
      <c r="HH653" s="71"/>
      <c r="HI653" s="71"/>
      <c r="HJ653" s="71"/>
      <c r="HK653" s="71"/>
      <c r="HL653" s="71"/>
      <c r="HM653" s="71"/>
      <c r="HN653" s="71"/>
      <c r="HO653" s="71"/>
      <c r="HP653" s="71"/>
      <c r="HQ653" s="71"/>
      <c r="HR653" s="71"/>
      <c r="HS653" s="71"/>
      <c r="HT653" s="71"/>
      <c r="HU653" s="71"/>
      <c r="HV653" s="71"/>
      <c r="HW653" s="71"/>
      <c r="HX653" s="71"/>
      <c r="HY653" s="71"/>
      <c r="HZ653" s="71"/>
      <c r="IA653" s="71"/>
      <c r="IB653" s="71"/>
      <c r="IC653" s="71"/>
      <c r="ID653" s="71"/>
      <c r="IE653" s="71"/>
      <c r="IF653" s="71"/>
      <c r="IG653" s="71"/>
      <c r="IH653" s="71"/>
      <c r="II653" s="71"/>
      <c r="IJ653" s="71"/>
      <c r="IK653" s="71"/>
      <c r="IL653" s="71"/>
      <c r="IM653" s="71"/>
      <c r="IN653" s="71"/>
      <c r="IO653" s="71"/>
      <c r="IP653" s="71"/>
      <c r="IQ653" s="71"/>
      <c r="IR653" s="71"/>
      <c r="IS653" s="71"/>
      <c r="IT653" s="71"/>
      <c r="IU653" s="71"/>
      <c r="IV653" s="71"/>
      <c r="IW653" s="71"/>
      <c r="IX653" s="71"/>
      <c r="IY653" s="71"/>
      <c r="IZ653" s="71"/>
      <c r="JA653" s="71"/>
      <c r="JB653" s="71"/>
      <c r="JC653" s="71"/>
      <c r="JD653" s="71"/>
      <c r="JE653" s="71"/>
      <c r="JF653" s="71"/>
      <c r="JG653" s="71"/>
      <c r="JH653" s="71"/>
      <c r="JI653" s="71"/>
      <c r="JJ653" s="71"/>
      <c r="JK653" s="71"/>
      <c r="JL653" s="71"/>
      <c r="JM653" s="71"/>
    </row>
    <row r="654" spans="1:273" s="44" customFormat="1" ht="22.5" customHeight="1" x14ac:dyDescent="0.25">
      <c r="A654" s="26">
        <v>648</v>
      </c>
      <c r="B654" s="40" t="s">
        <v>643</v>
      </c>
      <c r="C654" s="26" t="s">
        <v>917</v>
      </c>
      <c r="D654" s="40" t="s">
        <v>639</v>
      </c>
      <c r="E654" s="40" t="s">
        <v>195</v>
      </c>
      <c r="F654" s="45" t="s">
        <v>921</v>
      </c>
      <c r="G654" s="18">
        <v>16000</v>
      </c>
      <c r="H654" s="57">
        <v>0</v>
      </c>
      <c r="I654" s="11">
        <v>25</v>
      </c>
      <c r="J654" s="52">
        <v>459.2</v>
      </c>
      <c r="K654" s="30">
        <f t="shared" si="82"/>
        <v>1136</v>
      </c>
      <c r="L654" s="19">
        <f t="shared" si="83"/>
        <v>176.00000000000003</v>
      </c>
      <c r="M654" s="36">
        <v>486.4</v>
      </c>
      <c r="N654" s="18">
        <f t="shared" si="84"/>
        <v>1134.4000000000001</v>
      </c>
      <c r="O654" s="18"/>
      <c r="P654" s="18">
        <f t="shared" si="85"/>
        <v>945.59999999999991</v>
      </c>
      <c r="Q654" s="11">
        <f t="shared" si="79"/>
        <v>970.59999999999991</v>
      </c>
      <c r="R654" s="18">
        <f t="shared" si="80"/>
        <v>2446.4</v>
      </c>
      <c r="S654" s="109">
        <f t="shared" si="81"/>
        <v>15029.4</v>
      </c>
      <c r="T654" s="20" t="s">
        <v>45</v>
      </c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  <c r="BA654" s="71"/>
      <c r="BB654" s="71"/>
      <c r="BC654" s="71"/>
      <c r="BD654" s="71"/>
      <c r="BE654" s="71"/>
      <c r="BF654" s="71"/>
      <c r="BG654" s="71"/>
      <c r="BH654" s="71"/>
      <c r="BI654" s="71"/>
      <c r="BJ654" s="71"/>
      <c r="BK654" s="71"/>
      <c r="BL654" s="71"/>
      <c r="BM654" s="71"/>
      <c r="BN654" s="71"/>
      <c r="BO654" s="71"/>
      <c r="BP654" s="71"/>
      <c r="BQ654" s="71"/>
      <c r="BR654" s="71"/>
      <c r="BS654" s="71"/>
      <c r="BT654" s="71"/>
      <c r="BU654" s="71"/>
      <c r="BV654" s="71"/>
      <c r="BW654" s="71"/>
      <c r="BX654" s="71"/>
      <c r="BY654" s="71"/>
      <c r="BZ654" s="71"/>
      <c r="CA654" s="71"/>
      <c r="CB654" s="71"/>
      <c r="CC654" s="71"/>
      <c r="CD654" s="71"/>
      <c r="CE654" s="71"/>
      <c r="CF654" s="71"/>
      <c r="CG654" s="71"/>
      <c r="CH654" s="71"/>
      <c r="CI654" s="71"/>
      <c r="CJ654" s="71"/>
      <c r="CK654" s="71"/>
      <c r="CL654" s="71"/>
      <c r="CM654" s="71"/>
      <c r="CN654" s="71"/>
      <c r="CO654" s="71"/>
      <c r="CP654" s="71"/>
      <c r="CQ654" s="71"/>
      <c r="CR654" s="71"/>
      <c r="CS654" s="71"/>
      <c r="CT654" s="71"/>
      <c r="CU654" s="71"/>
      <c r="CV654" s="71"/>
      <c r="CW654" s="71"/>
      <c r="CX654" s="71"/>
      <c r="CY654" s="71"/>
      <c r="CZ654" s="71"/>
      <c r="DA654" s="71"/>
      <c r="DB654" s="71"/>
      <c r="DC654" s="71"/>
      <c r="DD654" s="71"/>
      <c r="DE654" s="71"/>
      <c r="DF654" s="71"/>
      <c r="DG654" s="71"/>
      <c r="DH654" s="71"/>
      <c r="DI654" s="71"/>
      <c r="DJ654" s="71"/>
      <c r="DK654" s="71"/>
      <c r="DL654" s="71"/>
      <c r="DM654" s="71"/>
      <c r="DN654" s="71"/>
      <c r="DO654" s="71"/>
      <c r="DP654" s="71"/>
      <c r="DQ654" s="71"/>
      <c r="DR654" s="71"/>
      <c r="DS654" s="71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1"/>
      <c r="FB654" s="71"/>
      <c r="FC654" s="71"/>
      <c r="FD654" s="71"/>
      <c r="FE654" s="71"/>
      <c r="FF654" s="71"/>
      <c r="FG654" s="71"/>
      <c r="FH654" s="71"/>
      <c r="FI654" s="71"/>
      <c r="FJ654" s="71"/>
      <c r="FK654" s="71"/>
      <c r="FL654" s="71"/>
      <c r="FM654" s="71"/>
      <c r="FN654" s="71"/>
      <c r="FO654" s="71"/>
      <c r="FP654" s="71"/>
      <c r="FQ654" s="71"/>
      <c r="FR654" s="71"/>
      <c r="FS654" s="71"/>
      <c r="FT654" s="71"/>
      <c r="FU654" s="71"/>
      <c r="FV654" s="71"/>
      <c r="FW654" s="71"/>
      <c r="FX654" s="71"/>
      <c r="FY654" s="71"/>
      <c r="FZ654" s="71"/>
      <c r="GA654" s="71"/>
      <c r="GB654" s="71"/>
      <c r="GC654" s="71"/>
      <c r="GD654" s="71"/>
      <c r="GE654" s="71"/>
      <c r="GF654" s="71"/>
      <c r="GG654" s="71"/>
      <c r="GH654" s="71"/>
      <c r="GI654" s="71"/>
      <c r="GJ654" s="71"/>
      <c r="GK654" s="71"/>
      <c r="GL654" s="71"/>
      <c r="GM654" s="71"/>
      <c r="GN654" s="71"/>
      <c r="GO654" s="71"/>
      <c r="GP654" s="71"/>
      <c r="GQ654" s="71"/>
      <c r="GR654" s="71"/>
      <c r="GS654" s="71"/>
      <c r="GT654" s="71"/>
      <c r="GU654" s="71"/>
      <c r="GV654" s="71"/>
      <c r="GW654" s="71"/>
      <c r="GX654" s="71"/>
      <c r="GY654" s="71"/>
      <c r="GZ654" s="71"/>
      <c r="HA654" s="71"/>
      <c r="HB654" s="71"/>
      <c r="HC654" s="71"/>
      <c r="HD654" s="71"/>
      <c r="HE654" s="71"/>
      <c r="HF654" s="71"/>
      <c r="HG654" s="71"/>
      <c r="HH654" s="71"/>
      <c r="HI654" s="71"/>
      <c r="HJ654" s="71"/>
      <c r="HK654" s="71"/>
      <c r="HL654" s="71"/>
      <c r="HM654" s="71"/>
      <c r="HN654" s="71"/>
      <c r="HO654" s="71"/>
      <c r="HP654" s="71"/>
      <c r="HQ654" s="71"/>
      <c r="HR654" s="71"/>
      <c r="HS654" s="71"/>
      <c r="HT654" s="71"/>
      <c r="HU654" s="71"/>
      <c r="HV654" s="71"/>
      <c r="HW654" s="71"/>
      <c r="HX654" s="71"/>
      <c r="HY654" s="71"/>
      <c r="HZ654" s="71"/>
      <c r="IA654" s="71"/>
      <c r="IB654" s="71"/>
      <c r="IC654" s="71"/>
      <c r="ID654" s="71"/>
      <c r="IE654" s="71"/>
      <c r="IF654" s="71"/>
      <c r="IG654" s="71"/>
      <c r="IH654" s="71"/>
      <c r="II654" s="71"/>
      <c r="IJ654" s="71"/>
      <c r="IK654" s="71"/>
      <c r="IL654" s="71"/>
      <c r="IM654" s="71"/>
      <c r="IN654" s="71"/>
      <c r="IO654" s="71"/>
      <c r="IP654" s="71"/>
      <c r="IQ654" s="71"/>
      <c r="IR654" s="71"/>
      <c r="IS654" s="71"/>
      <c r="IT654" s="71"/>
      <c r="IU654" s="71"/>
      <c r="IV654" s="71"/>
      <c r="IW654" s="71"/>
      <c r="IX654" s="71"/>
      <c r="IY654" s="71"/>
      <c r="IZ654" s="71"/>
      <c r="JA654" s="71"/>
      <c r="JB654" s="71"/>
      <c r="JC654" s="71"/>
      <c r="JD654" s="71"/>
      <c r="JE654" s="71"/>
      <c r="JF654" s="71"/>
      <c r="JG654" s="71"/>
      <c r="JH654" s="71"/>
      <c r="JI654" s="71"/>
      <c r="JJ654" s="71"/>
      <c r="JK654" s="71"/>
      <c r="JL654" s="71"/>
      <c r="JM654" s="71"/>
    </row>
    <row r="655" spans="1:273" s="44" customFormat="1" ht="22.5" customHeight="1" x14ac:dyDescent="0.25">
      <c r="A655" s="26">
        <v>649</v>
      </c>
      <c r="B655" s="40" t="s">
        <v>636</v>
      </c>
      <c r="C655" s="26" t="s">
        <v>918</v>
      </c>
      <c r="D655" s="40" t="s">
        <v>354</v>
      </c>
      <c r="E655" s="40" t="s">
        <v>845</v>
      </c>
      <c r="F655" s="45" t="s">
        <v>926</v>
      </c>
      <c r="G655" s="18">
        <v>85000</v>
      </c>
      <c r="H655" s="60">
        <v>8576.99</v>
      </c>
      <c r="I655" s="11">
        <v>25</v>
      </c>
      <c r="J655" s="52">
        <v>2439.5</v>
      </c>
      <c r="K655" s="30">
        <f t="shared" si="82"/>
        <v>6034.9999999999991</v>
      </c>
      <c r="L655" s="19">
        <f t="shared" si="83"/>
        <v>935.00000000000011</v>
      </c>
      <c r="M655" s="36">
        <v>2584</v>
      </c>
      <c r="N655" s="18">
        <f t="shared" si="84"/>
        <v>6026.5</v>
      </c>
      <c r="O655" s="18"/>
      <c r="P655" s="18">
        <f t="shared" si="85"/>
        <v>5023.5</v>
      </c>
      <c r="Q655" s="11">
        <f t="shared" si="79"/>
        <v>13625.49</v>
      </c>
      <c r="R655" s="18">
        <f t="shared" si="80"/>
        <v>12996.5</v>
      </c>
      <c r="S655" s="109">
        <f t="shared" si="81"/>
        <v>71374.509999999995</v>
      </c>
      <c r="T655" s="20" t="s">
        <v>45</v>
      </c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  <c r="BA655" s="71"/>
      <c r="BB655" s="71"/>
      <c r="BC655" s="71"/>
      <c r="BD655" s="71"/>
      <c r="BE655" s="71"/>
      <c r="BF655" s="71"/>
      <c r="BG655" s="71"/>
      <c r="BH655" s="71"/>
      <c r="BI655" s="71"/>
      <c r="BJ655" s="71"/>
      <c r="BK655" s="71"/>
      <c r="BL655" s="71"/>
      <c r="BM655" s="71"/>
      <c r="BN655" s="71"/>
      <c r="BO655" s="71"/>
      <c r="BP655" s="71"/>
      <c r="BQ655" s="71"/>
      <c r="BR655" s="71"/>
      <c r="BS655" s="71"/>
      <c r="BT655" s="71"/>
      <c r="BU655" s="71"/>
      <c r="BV655" s="71"/>
      <c r="BW655" s="71"/>
      <c r="BX655" s="71"/>
      <c r="BY655" s="71"/>
      <c r="BZ655" s="71"/>
      <c r="CA655" s="71"/>
      <c r="CB655" s="71"/>
      <c r="CC655" s="71"/>
      <c r="CD655" s="71"/>
      <c r="CE655" s="71"/>
      <c r="CF655" s="71"/>
      <c r="CG655" s="71"/>
      <c r="CH655" s="71"/>
      <c r="CI655" s="71"/>
      <c r="CJ655" s="71"/>
      <c r="CK655" s="71"/>
      <c r="CL655" s="71"/>
      <c r="CM655" s="71"/>
      <c r="CN655" s="71"/>
      <c r="CO655" s="71"/>
      <c r="CP655" s="71"/>
      <c r="CQ655" s="71"/>
      <c r="CR655" s="71"/>
      <c r="CS655" s="71"/>
      <c r="CT655" s="71"/>
      <c r="CU655" s="71"/>
      <c r="CV655" s="71"/>
      <c r="CW655" s="71"/>
      <c r="CX655" s="71"/>
      <c r="CY655" s="71"/>
      <c r="CZ655" s="71"/>
      <c r="DA655" s="71"/>
      <c r="DB655" s="71"/>
      <c r="DC655" s="71"/>
      <c r="DD655" s="71"/>
      <c r="DE655" s="71"/>
      <c r="DF655" s="71"/>
      <c r="DG655" s="71"/>
      <c r="DH655" s="71"/>
      <c r="DI655" s="71"/>
      <c r="DJ655" s="71"/>
      <c r="DK655" s="71"/>
      <c r="DL655" s="71"/>
      <c r="DM655" s="71"/>
      <c r="DN655" s="71"/>
      <c r="DO655" s="71"/>
      <c r="DP655" s="71"/>
      <c r="DQ655" s="71"/>
      <c r="DR655" s="71"/>
      <c r="DS655" s="71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1"/>
      <c r="FB655" s="71"/>
      <c r="FC655" s="71"/>
      <c r="FD655" s="71"/>
      <c r="FE655" s="71"/>
      <c r="FF655" s="71"/>
      <c r="FG655" s="71"/>
      <c r="FH655" s="71"/>
      <c r="FI655" s="71"/>
      <c r="FJ655" s="71"/>
      <c r="FK655" s="71"/>
      <c r="FL655" s="71"/>
      <c r="FM655" s="71"/>
      <c r="FN655" s="71"/>
      <c r="FO655" s="71"/>
      <c r="FP655" s="71"/>
      <c r="FQ655" s="71"/>
      <c r="FR655" s="71"/>
      <c r="FS655" s="71"/>
      <c r="FT655" s="71"/>
      <c r="FU655" s="71"/>
      <c r="FV655" s="71"/>
      <c r="FW655" s="71"/>
      <c r="FX655" s="71"/>
      <c r="FY655" s="71"/>
      <c r="FZ655" s="71"/>
      <c r="GA655" s="71"/>
      <c r="GB655" s="71"/>
      <c r="GC655" s="71"/>
      <c r="GD655" s="71"/>
      <c r="GE655" s="71"/>
      <c r="GF655" s="71"/>
      <c r="GG655" s="71"/>
      <c r="GH655" s="71"/>
      <c r="GI655" s="71"/>
      <c r="GJ655" s="71"/>
      <c r="GK655" s="71"/>
      <c r="GL655" s="71"/>
      <c r="GM655" s="71"/>
      <c r="GN655" s="71"/>
      <c r="GO655" s="71"/>
      <c r="GP655" s="71"/>
      <c r="GQ655" s="71"/>
      <c r="GR655" s="71"/>
      <c r="GS655" s="71"/>
      <c r="GT655" s="71"/>
      <c r="GU655" s="71"/>
      <c r="GV655" s="71"/>
      <c r="GW655" s="71"/>
      <c r="GX655" s="71"/>
      <c r="GY655" s="71"/>
      <c r="GZ655" s="71"/>
      <c r="HA655" s="71"/>
      <c r="HB655" s="71"/>
      <c r="HC655" s="71"/>
      <c r="HD655" s="71"/>
      <c r="HE655" s="71"/>
      <c r="HF655" s="71"/>
      <c r="HG655" s="71"/>
      <c r="HH655" s="71"/>
      <c r="HI655" s="71"/>
      <c r="HJ655" s="71"/>
      <c r="HK655" s="71"/>
      <c r="HL655" s="71"/>
      <c r="HM655" s="71"/>
      <c r="HN655" s="71"/>
      <c r="HO655" s="71"/>
      <c r="HP655" s="71"/>
      <c r="HQ655" s="71"/>
      <c r="HR655" s="71"/>
      <c r="HS655" s="71"/>
      <c r="HT655" s="71"/>
      <c r="HU655" s="71"/>
      <c r="HV655" s="71"/>
      <c r="HW655" s="71"/>
      <c r="HX655" s="71"/>
      <c r="HY655" s="71"/>
      <c r="HZ655" s="71"/>
      <c r="IA655" s="71"/>
      <c r="IB655" s="71"/>
      <c r="IC655" s="71"/>
      <c r="ID655" s="71"/>
      <c r="IE655" s="71"/>
      <c r="IF655" s="71"/>
      <c r="IG655" s="71"/>
      <c r="IH655" s="71"/>
      <c r="II655" s="71"/>
      <c r="IJ655" s="71"/>
      <c r="IK655" s="71"/>
      <c r="IL655" s="71"/>
      <c r="IM655" s="71"/>
      <c r="IN655" s="71"/>
      <c r="IO655" s="71"/>
      <c r="IP655" s="71"/>
      <c r="IQ655" s="71"/>
      <c r="IR655" s="71"/>
      <c r="IS655" s="71"/>
      <c r="IT655" s="71"/>
      <c r="IU655" s="71"/>
      <c r="IV655" s="71"/>
      <c r="IW655" s="71"/>
      <c r="IX655" s="71"/>
      <c r="IY655" s="71"/>
      <c r="IZ655" s="71"/>
      <c r="JA655" s="71"/>
      <c r="JB655" s="71"/>
      <c r="JC655" s="71"/>
      <c r="JD655" s="71"/>
      <c r="JE655" s="71"/>
      <c r="JF655" s="71"/>
      <c r="JG655" s="71"/>
      <c r="JH655" s="71"/>
      <c r="JI655" s="71"/>
      <c r="JJ655" s="71"/>
      <c r="JK655" s="71"/>
      <c r="JL655" s="71"/>
      <c r="JM655" s="71"/>
    </row>
    <row r="656" spans="1:273" s="44" customFormat="1" ht="22.5" customHeight="1" x14ac:dyDescent="0.25">
      <c r="A656" s="26">
        <v>650</v>
      </c>
      <c r="B656" s="40" t="s">
        <v>548</v>
      </c>
      <c r="C656" s="26" t="s">
        <v>918</v>
      </c>
      <c r="D656" s="40" t="s">
        <v>354</v>
      </c>
      <c r="E656" s="40" t="s">
        <v>151</v>
      </c>
      <c r="F656" s="45" t="s">
        <v>926</v>
      </c>
      <c r="G656" s="18">
        <v>70000</v>
      </c>
      <c r="H656" s="60">
        <v>5368.48</v>
      </c>
      <c r="I656" s="11">
        <v>25</v>
      </c>
      <c r="J656" s="52">
        <v>2009</v>
      </c>
      <c r="K656" s="30">
        <f t="shared" si="82"/>
        <v>4970</v>
      </c>
      <c r="L656" s="19">
        <f t="shared" si="83"/>
        <v>770.00000000000011</v>
      </c>
      <c r="M656" s="36">
        <v>2128</v>
      </c>
      <c r="N656" s="18">
        <f t="shared" si="84"/>
        <v>4963</v>
      </c>
      <c r="O656" s="18"/>
      <c r="P656" s="18">
        <f t="shared" si="85"/>
        <v>4137</v>
      </c>
      <c r="Q656" s="11">
        <f t="shared" si="79"/>
        <v>9530.48</v>
      </c>
      <c r="R656" s="18">
        <f t="shared" si="80"/>
        <v>10703</v>
      </c>
      <c r="S656" s="109">
        <f t="shared" si="81"/>
        <v>60469.520000000004</v>
      </c>
      <c r="T656" s="20" t="s">
        <v>45</v>
      </c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  <c r="BA656" s="71"/>
      <c r="BB656" s="71"/>
      <c r="BC656" s="71"/>
      <c r="BD656" s="71"/>
      <c r="BE656" s="71"/>
      <c r="BF656" s="71"/>
      <c r="BG656" s="71"/>
      <c r="BH656" s="71"/>
      <c r="BI656" s="71"/>
      <c r="BJ656" s="71"/>
      <c r="BK656" s="71"/>
      <c r="BL656" s="71"/>
      <c r="BM656" s="71"/>
      <c r="BN656" s="71"/>
      <c r="BO656" s="71"/>
      <c r="BP656" s="71"/>
      <c r="BQ656" s="71"/>
      <c r="BR656" s="71"/>
      <c r="BS656" s="71"/>
      <c r="BT656" s="71"/>
      <c r="BU656" s="71"/>
      <c r="BV656" s="71"/>
      <c r="BW656" s="71"/>
      <c r="BX656" s="71"/>
      <c r="BY656" s="71"/>
      <c r="BZ656" s="71"/>
      <c r="CA656" s="71"/>
      <c r="CB656" s="71"/>
      <c r="CC656" s="71"/>
      <c r="CD656" s="71"/>
      <c r="CE656" s="71"/>
      <c r="CF656" s="71"/>
      <c r="CG656" s="71"/>
      <c r="CH656" s="71"/>
      <c r="CI656" s="71"/>
      <c r="CJ656" s="71"/>
      <c r="CK656" s="71"/>
      <c r="CL656" s="71"/>
      <c r="CM656" s="71"/>
      <c r="CN656" s="71"/>
      <c r="CO656" s="71"/>
      <c r="CP656" s="71"/>
      <c r="CQ656" s="71"/>
      <c r="CR656" s="71"/>
      <c r="CS656" s="71"/>
      <c r="CT656" s="71"/>
      <c r="CU656" s="71"/>
      <c r="CV656" s="71"/>
      <c r="CW656" s="71"/>
      <c r="CX656" s="71"/>
      <c r="CY656" s="71"/>
      <c r="CZ656" s="71"/>
      <c r="DA656" s="71"/>
      <c r="DB656" s="71"/>
      <c r="DC656" s="71"/>
      <c r="DD656" s="71"/>
      <c r="DE656" s="71"/>
      <c r="DF656" s="71"/>
      <c r="DG656" s="71"/>
      <c r="DH656" s="71"/>
      <c r="DI656" s="71"/>
      <c r="DJ656" s="71"/>
      <c r="DK656" s="71"/>
      <c r="DL656" s="71"/>
      <c r="DM656" s="71"/>
      <c r="DN656" s="71"/>
      <c r="DO656" s="71"/>
      <c r="DP656" s="71"/>
      <c r="DQ656" s="71"/>
      <c r="DR656" s="71"/>
      <c r="DS656" s="71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1"/>
      <c r="FB656" s="71"/>
      <c r="FC656" s="71"/>
      <c r="FD656" s="71"/>
      <c r="FE656" s="71"/>
      <c r="FF656" s="71"/>
      <c r="FG656" s="71"/>
      <c r="FH656" s="71"/>
      <c r="FI656" s="71"/>
      <c r="FJ656" s="71"/>
      <c r="FK656" s="71"/>
      <c r="FL656" s="71"/>
      <c r="FM656" s="71"/>
      <c r="FN656" s="71"/>
      <c r="FO656" s="71"/>
      <c r="FP656" s="71"/>
      <c r="FQ656" s="71"/>
      <c r="FR656" s="71"/>
      <c r="FS656" s="71"/>
      <c r="FT656" s="71"/>
      <c r="FU656" s="71"/>
      <c r="FV656" s="71"/>
      <c r="FW656" s="71"/>
      <c r="FX656" s="71"/>
      <c r="FY656" s="71"/>
      <c r="FZ656" s="71"/>
      <c r="GA656" s="71"/>
      <c r="GB656" s="71"/>
      <c r="GC656" s="71"/>
      <c r="GD656" s="71"/>
      <c r="GE656" s="71"/>
      <c r="GF656" s="71"/>
      <c r="GG656" s="71"/>
      <c r="GH656" s="71"/>
      <c r="GI656" s="71"/>
      <c r="GJ656" s="71"/>
      <c r="GK656" s="71"/>
      <c r="GL656" s="71"/>
      <c r="GM656" s="71"/>
      <c r="GN656" s="71"/>
      <c r="GO656" s="71"/>
      <c r="GP656" s="71"/>
      <c r="GQ656" s="71"/>
      <c r="GR656" s="71"/>
      <c r="GS656" s="71"/>
      <c r="GT656" s="71"/>
      <c r="GU656" s="71"/>
      <c r="GV656" s="71"/>
      <c r="GW656" s="71"/>
      <c r="GX656" s="71"/>
      <c r="GY656" s="71"/>
      <c r="GZ656" s="71"/>
      <c r="HA656" s="71"/>
      <c r="HB656" s="71"/>
      <c r="HC656" s="71"/>
      <c r="HD656" s="71"/>
      <c r="HE656" s="71"/>
      <c r="HF656" s="71"/>
      <c r="HG656" s="71"/>
      <c r="HH656" s="71"/>
      <c r="HI656" s="71"/>
      <c r="HJ656" s="71"/>
      <c r="HK656" s="71"/>
      <c r="HL656" s="71"/>
      <c r="HM656" s="71"/>
      <c r="HN656" s="71"/>
      <c r="HO656" s="71"/>
      <c r="HP656" s="71"/>
      <c r="HQ656" s="71"/>
      <c r="HR656" s="71"/>
      <c r="HS656" s="71"/>
      <c r="HT656" s="71"/>
      <c r="HU656" s="71"/>
      <c r="HV656" s="71"/>
      <c r="HW656" s="71"/>
      <c r="HX656" s="71"/>
      <c r="HY656" s="71"/>
      <c r="HZ656" s="71"/>
      <c r="IA656" s="71"/>
      <c r="IB656" s="71"/>
      <c r="IC656" s="71"/>
      <c r="ID656" s="71"/>
      <c r="IE656" s="71"/>
      <c r="IF656" s="71"/>
      <c r="IG656" s="71"/>
      <c r="IH656" s="71"/>
      <c r="II656" s="71"/>
      <c r="IJ656" s="71"/>
      <c r="IK656" s="71"/>
      <c r="IL656" s="71"/>
      <c r="IM656" s="71"/>
      <c r="IN656" s="71"/>
      <c r="IO656" s="71"/>
      <c r="IP656" s="71"/>
      <c r="IQ656" s="71"/>
      <c r="IR656" s="71"/>
      <c r="IS656" s="71"/>
      <c r="IT656" s="71"/>
      <c r="IU656" s="71"/>
      <c r="IV656" s="71"/>
      <c r="IW656" s="71"/>
      <c r="IX656" s="71"/>
      <c r="IY656" s="71"/>
      <c r="IZ656" s="71"/>
      <c r="JA656" s="71"/>
      <c r="JB656" s="71"/>
      <c r="JC656" s="71"/>
      <c r="JD656" s="71"/>
      <c r="JE656" s="71"/>
      <c r="JF656" s="71"/>
      <c r="JG656" s="71"/>
      <c r="JH656" s="71"/>
      <c r="JI656" s="71"/>
      <c r="JJ656" s="71"/>
      <c r="JK656" s="71"/>
      <c r="JL656" s="71"/>
      <c r="JM656" s="71"/>
    </row>
    <row r="657" spans="1:273" s="44" customFormat="1" ht="22.5" customHeight="1" x14ac:dyDescent="0.25">
      <c r="A657" s="26">
        <v>651</v>
      </c>
      <c r="B657" s="40" t="s">
        <v>355</v>
      </c>
      <c r="C657" s="26" t="s">
        <v>917</v>
      </c>
      <c r="D657" s="40" t="s">
        <v>354</v>
      </c>
      <c r="E657" s="40" t="s">
        <v>70</v>
      </c>
      <c r="F657" s="45" t="s">
        <v>925</v>
      </c>
      <c r="G657" s="18">
        <v>25000</v>
      </c>
      <c r="H657" s="57">
        <v>0</v>
      </c>
      <c r="I657" s="11">
        <v>25</v>
      </c>
      <c r="J657" s="52">
        <v>717.5</v>
      </c>
      <c r="K657" s="30">
        <f t="shared" si="82"/>
        <v>1774.9999999999998</v>
      </c>
      <c r="L657" s="19">
        <f t="shared" si="83"/>
        <v>275</v>
      </c>
      <c r="M657" s="36">
        <v>760</v>
      </c>
      <c r="N657" s="18">
        <f t="shared" si="84"/>
        <v>1772.5000000000002</v>
      </c>
      <c r="O657" s="18"/>
      <c r="P657" s="18">
        <f t="shared" si="85"/>
        <v>1477.5</v>
      </c>
      <c r="Q657" s="11">
        <f t="shared" si="79"/>
        <v>1502.5</v>
      </c>
      <c r="R657" s="18">
        <f t="shared" si="80"/>
        <v>3822.5</v>
      </c>
      <c r="S657" s="109">
        <f t="shared" si="81"/>
        <v>23497.5</v>
      </c>
      <c r="T657" s="20" t="s">
        <v>45</v>
      </c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  <c r="BA657" s="71"/>
      <c r="BB657" s="71"/>
      <c r="BC657" s="71"/>
      <c r="BD657" s="71"/>
      <c r="BE657" s="71"/>
      <c r="BF657" s="71"/>
      <c r="BG657" s="71"/>
      <c r="BH657" s="71"/>
      <c r="BI657" s="71"/>
      <c r="BJ657" s="71"/>
      <c r="BK657" s="71"/>
      <c r="BL657" s="71"/>
      <c r="BM657" s="71"/>
      <c r="BN657" s="71"/>
      <c r="BO657" s="71"/>
      <c r="BP657" s="71"/>
      <c r="BQ657" s="71"/>
      <c r="BR657" s="71"/>
      <c r="BS657" s="71"/>
      <c r="BT657" s="71"/>
      <c r="BU657" s="71"/>
      <c r="BV657" s="71"/>
      <c r="BW657" s="71"/>
      <c r="BX657" s="71"/>
      <c r="BY657" s="71"/>
      <c r="BZ657" s="71"/>
      <c r="CA657" s="71"/>
      <c r="CB657" s="71"/>
      <c r="CC657" s="71"/>
      <c r="CD657" s="71"/>
      <c r="CE657" s="71"/>
      <c r="CF657" s="71"/>
      <c r="CG657" s="71"/>
      <c r="CH657" s="71"/>
      <c r="CI657" s="71"/>
      <c r="CJ657" s="71"/>
      <c r="CK657" s="71"/>
      <c r="CL657" s="71"/>
      <c r="CM657" s="71"/>
      <c r="CN657" s="71"/>
      <c r="CO657" s="71"/>
      <c r="CP657" s="71"/>
      <c r="CQ657" s="71"/>
      <c r="CR657" s="71"/>
      <c r="CS657" s="71"/>
      <c r="CT657" s="71"/>
      <c r="CU657" s="71"/>
      <c r="CV657" s="71"/>
      <c r="CW657" s="71"/>
      <c r="CX657" s="71"/>
      <c r="CY657" s="71"/>
      <c r="CZ657" s="71"/>
      <c r="DA657" s="71"/>
      <c r="DB657" s="71"/>
      <c r="DC657" s="71"/>
      <c r="DD657" s="71"/>
      <c r="DE657" s="71"/>
      <c r="DF657" s="71"/>
      <c r="DG657" s="71"/>
      <c r="DH657" s="71"/>
      <c r="DI657" s="71"/>
      <c r="DJ657" s="71"/>
      <c r="DK657" s="71"/>
      <c r="DL657" s="71"/>
      <c r="DM657" s="71"/>
      <c r="DN657" s="71"/>
      <c r="DO657" s="71"/>
      <c r="DP657" s="71"/>
      <c r="DQ657" s="71"/>
      <c r="DR657" s="71"/>
      <c r="DS657" s="71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1"/>
      <c r="FB657" s="71"/>
      <c r="FC657" s="71"/>
      <c r="FD657" s="71"/>
      <c r="FE657" s="71"/>
      <c r="FF657" s="71"/>
      <c r="FG657" s="71"/>
      <c r="FH657" s="71"/>
      <c r="FI657" s="71"/>
      <c r="FJ657" s="71"/>
      <c r="FK657" s="71"/>
      <c r="FL657" s="71"/>
      <c r="FM657" s="71"/>
      <c r="FN657" s="71"/>
      <c r="FO657" s="71"/>
      <c r="FP657" s="71"/>
      <c r="FQ657" s="71"/>
      <c r="FR657" s="71"/>
      <c r="FS657" s="71"/>
      <c r="FT657" s="71"/>
      <c r="FU657" s="71"/>
      <c r="FV657" s="71"/>
      <c r="FW657" s="71"/>
      <c r="FX657" s="71"/>
      <c r="FY657" s="71"/>
      <c r="FZ657" s="71"/>
      <c r="GA657" s="71"/>
      <c r="GB657" s="71"/>
      <c r="GC657" s="71"/>
      <c r="GD657" s="71"/>
      <c r="GE657" s="71"/>
      <c r="GF657" s="71"/>
      <c r="GG657" s="71"/>
      <c r="GH657" s="71"/>
      <c r="GI657" s="71"/>
      <c r="GJ657" s="71"/>
      <c r="GK657" s="71"/>
      <c r="GL657" s="71"/>
      <c r="GM657" s="71"/>
      <c r="GN657" s="71"/>
      <c r="GO657" s="71"/>
      <c r="GP657" s="71"/>
      <c r="GQ657" s="71"/>
      <c r="GR657" s="71"/>
      <c r="GS657" s="71"/>
      <c r="GT657" s="71"/>
      <c r="GU657" s="71"/>
      <c r="GV657" s="71"/>
      <c r="GW657" s="71"/>
      <c r="GX657" s="71"/>
      <c r="GY657" s="71"/>
      <c r="GZ657" s="71"/>
      <c r="HA657" s="71"/>
      <c r="HB657" s="71"/>
      <c r="HC657" s="71"/>
      <c r="HD657" s="71"/>
      <c r="HE657" s="71"/>
      <c r="HF657" s="71"/>
      <c r="HG657" s="71"/>
      <c r="HH657" s="71"/>
      <c r="HI657" s="71"/>
      <c r="HJ657" s="71"/>
      <c r="HK657" s="71"/>
      <c r="HL657" s="71"/>
      <c r="HM657" s="71"/>
      <c r="HN657" s="71"/>
      <c r="HO657" s="71"/>
      <c r="HP657" s="71"/>
      <c r="HQ657" s="71"/>
      <c r="HR657" s="71"/>
      <c r="HS657" s="71"/>
      <c r="HT657" s="71"/>
      <c r="HU657" s="71"/>
      <c r="HV657" s="71"/>
      <c r="HW657" s="71"/>
      <c r="HX657" s="71"/>
      <c r="HY657" s="71"/>
      <c r="HZ657" s="71"/>
      <c r="IA657" s="71"/>
      <c r="IB657" s="71"/>
      <c r="IC657" s="71"/>
      <c r="ID657" s="71"/>
      <c r="IE657" s="71"/>
      <c r="IF657" s="71"/>
      <c r="IG657" s="71"/>
      <c r="IH657" s="71"/>
      <c r="II657" s="71"/>
      <c r="IJ657" s="71"/>
      <c r="IK657" s="71"/>
      <c r="IL657" s="71"/>
      <c r="IM657" s="71"/>
      <c r="IN657" s="71"/>
      <c r="IO657" s="71"/>
      <c r="IP657" s="71"/>
      <c r="IQ657" s="71"/>
      <c r="IR657" s="71"/>
      <c r="IS657" s="71"/>
      <c r="IT657" s="71"/>
      <c r="IU657" s="71"/>
      <c r="IV657" s="71"/>
      <c r="IW657" s="71"/>
      <c r="IX657" s="71"/>
      <c r="IY657" s="71"/>
      <c r="IZ657" s="71"/>
      <c r="JA657" s="71"/>
      <c r="JB657" s="71"/>
      <c r="JC657" s="71"/>
      <c r="JD657" s="71"/>
      <c r="JE657" s="71"/>
      <c r="JF657" s="71"/>
      <c r="JG657" s="71"/>
      <c r="JH657" s="71"/>
      <c r="JI657" s="71"/>
      <c r="JJ657" s="71"/>
      <c r="JK657" s="71"/>
      <c r="JL657" s="71"/>
      <c r="JM657" s="71"/>
    </row>
    <row r="658" spans="1:273" s="44" customFormat="1" ht="22.5" customHeight="1" x14ac:dyDescent="0.25">
      <c r="A658" s="26">
        <v>652</v>
      </c>
      <c r="B658" s="40" t="s">
        <v>793</v>
      </c>
      <c r="C658" s="26" t="s">
        <v>918</v>
      </c>
      <c r="D658" s="40" t="s">
        <v>792</v>
      </c>
      <c r="E658" s="40" t="s">
        <v>151</v>
      </c>
      <c r="F658" s="45" t="s">
        <v>926</v>
      </c>
      <c r="G658" s="18">
        <v>85000</v>
      </c>
      <c r="H658" s="60">
        <v>8576.99</v>
      </c>
      <c r="I658" s="11">
        <v>25</v>
      </c>
      <c r="J658" s="52">
        <v>2439.5</v>
      </c>
      <c r="K658" s="30">
        <f t="shared" si="82"/>
        <v>6034.9999999999991</v>
      </c>
      <c r="L658" s="19">
        <f t="shared" si="83"/>
        <v>935.00000000000011</v>
      </c>
      <c r="M658" s="36">
        <v>2584</v>
      </c>
      <c r="N658" s="18">
        <f t="shared" si="84"/>
        <v>6026.5</v>
      </c>
      <c r="O658" s="18"/>
      <c r="P658" s="18">
        <f t="shared" si="85"/>
        <v>5023.5</v>
      </c>
      <c r="Q658" s="11">
        <f t="shared" si="79"/>
        <v>13625.49</v>
      </c>
      <c r="R658" s="18">
        <f t="shared" si="80"/>
        <v>12996.5</v>
      </c>
      <c r="S658" s="109">
        <f t="shared" si="81"/>
        <v>71374.509999999995</v>
      </c>
      <c r="T658" s="20" t="s">
        <v>45</v>
      </c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  <c r="BA658" s="71"/>
      <c r="BB658" s="71"/>
      <c r="BC658" s="71"/>
      <c r="BD658" s="71"/>
      <c r="BE658" s="71"/>
      <c r="BF658" s="71"/>
      <c r="BG658" s="71"/>
      <c r="BH658" s="71"/>
      <c r="BI658" s="71"/>
      <c r="BJ658" s="71"/>
      <c r="BK658" s="71"/>
      <c r="BL658" s="71"/>
      <c r="BM658" s="71"/>
      <c r="BN658" s="71"/>
      <c r="BO658" s="71"/>
      <c r="BP658" s="71"/>
      <c r="BQ658" s="71"/>
      <c r="BR658" s="71"/>
      <c r="BS658" s="71"/>
      <c r="BT658" s="71"/>
      <c r="BU658" s="71"/>
      <c r="BV658" s="71"/>
      <c r="BW658" s="71"/>
      <c r="BX658" s="71"/>
      <c r="BY658" s="71"/>
      <c r="BZ658" s="71"/>
      <c r="CA658" s="71"/>
      <c r="CB658" s="71"/>
      <c r="CC658" s="71"/>
      <c r="CD658" s="71"/>
      <c r="CE658" s="71"/>
      <c r="CF658" s="71"/>
      <c r="CG658" s="71"/>
      <c r="CH658" s="71"/>
      <c r="CI658" s="71"/>
      <c r="CJ658" s="71"/>
      <c r="CK658" s="71"/>
      <c r="CL658" s="71"/>
      <c r="CM658" s="71"/>
      <c r="CN658" s="71"/>
      <c r="CO658" s="71"/>
      <c r="CP658" s="71"/>
      <c r="CQ658" s="71"/>
      <c r="CR658" s="71"/>
      <c r="CS658" s="71"/>
      <c r="CT658" s="71"/>
      <c r="CU658" s="71"/>
      <c r="CV658" s="71"/>
      <c r="CW658" s="71"/>
      <c r="CX658" s="71"/>
      <c r="CY658" s="71"/>
      <c r="CZ658" s="71"/>
      <c r="DA658" s="71"/>
      <c r="DB658" s="71"/>
      <c r="DC658" s="71"/>
      <c r="DD658" s="71"/>
      <c r="DE658" s="71"/>
      <c r="DF658" s="71"/>
      <c r="DG658" s="71"/>
      <c r="DH658" s="71"/>
      <c r="DI658" s="71"/>
      <c r="DJ658" s="71"/>
      <c r="DK658" s="71"/>
      <c r="DL658" s="71"/>
      <c r="DM658" s="71"/>
      <c r="DN658" s="71"/>
      <c r="DO658" s="71"/>
      <c r="DP658" s="71"/>
      <c r="DQ658" s="71"/>
      <c r="DR658" s="71"/>
      <c r="DS658" s="71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1"/>
      <c r="FB658" s="71"/>
      <c r="FC658" s="71"/>
      <c r="FD658" s="71"/>
      <c r="FE658" s="71"/>
      <c r="FF658" s="71"/>
      <c r="FG658" s="71"/>
      <c r="FH658" s="71"/>
      <c r="FI658" s="71"/>
      <c r="FJ658" s="71"/>
      <c r="FK658" s="71"/>
      <c r="FL658" s="71"/>
      <c r="FM658" s="71"/>
      <c r="FN658" s="71"/>
      <c r="FO658" s="71"/>
      <c r="FP658" s="71"/>
      <c r="FQ658" s="71"/>
      <c r="FR658" s="71"/>
      <c r="FS658" s="71"/>
      <c r="FT658" s="71"/>
      <c r="FU658" s="71"/>
      <c r="FV658" s="71"/>
      <c r="FW658" s="71"/>
      <c r="FX658" s="71"/>
      <c r="FY658" s="71"/>
      <c r="FZ658" s="71"/>
      <c r="GA658" s="71"/>
      <c r="GB658" s="71"/>
      <c r="GC658" s="71"/>
      <c r="GD658" s="71"/>
      <c r="GE658" s="71"/>
      <c r="GF658" s="71"/>
      <c r="GG658" s="71"/>
      <c r="GH658" s="71"/>
      <c r="GI658" s="71"/>
      <c r="GJ658" s="71"/>
      <c r="GK658" s="71"/>
      <c r="GL658" s="71"/>
      <c r="GM658" s="71"/>
      <c r="GN658" s="71"/>
      <c r="GO658" s="71"/>
      <c r="GP658" s="71"/>
      <c r="GQ658" s="71"/>
      <c r="GR658" s="71"/>
      <c r="GS658" s="71"/>
      <c r="GT658" s="71"/>
      <c r="GU658" s="71"/>
      <c r="GV658" s="71"/>
      <c r="GW658" s="71"/>
      <c r="GX658" s="71"/>
      <c r="GY658" s="71"/>
      <c r="GZ658" s="71"/>
      <c r="HA658" s="71"/>
      <c r="HB658" s="71"/>
      <c r="HC658" s="71"/>
      <c r="HD658" s="71"/>
      <c r="HE658" s="71"/>
      <c r="HF658" s="71"/>
      <c r="HG658" s="71"/>
      <c r="HH658" s="71"/>
      <c r="HI658" s="71"/>
      <c r="HJ658" s="71"/>
      <c r="HK658" s="71"/>
      <c r="HL658" s="71"/>
      <c r="HM658" s="71"/>
      <c r="HN658" s="71"/>
      <c r="HO658" s="71"/>
      <c r="HP658" s="71"/>
      <c r="HQ658" s="71"/>
      <c r="HR658" s="71"/>
      <c r="HS658" s="71"/>
      <c r="HT658" s="71"/>
      <c r="HU658" s="71"/>
      <c r="HV658" s="71"/>
      <c r="HW658" s="71"/>
      <c r="HX658" s="71"/>
      <c r="HY658" s="71"/>
      <c r="HZ658" s="71"/>
      <c r="IA658" s="71"/>
      <c r="IB658" s="71"/>
      <c r="IC658" s="71"/>
      <c r="ID658" s="71"/>
      <c r="IE658" s="71"/>
      <c r="IF658" s="71"/>
      <c r="IG658" s="71"/>
      <c r="IH658" s="71"/>
      <c r="II658" s="71"/>
      <c r="IJ658" s="71"/>
      <c r="IK658" s="71"/>
      <c r="IL658" s="71"/>
      <c r="IM658" s="71"/>
      <c r="IN658" s="71"/>
      <c r="IO658" s="71"/>
      <c r="IP658" s="71"/>
      <c r="IQ658" s="71"/>
      <c r="IR658" s="71"/>
      <c r="IS658" s="71"/>
      <c r="IT658" s="71"/>
      <c r="IU658" s="71"/>
      <c r="IV658" s="71"/>
      <c r="IW658" s="71"/>
      <c r="IX658" s="71"/>
      <c r="IY658" s="71"/>
      <c r="IZ658" s="71"/>
      <c r="JA658" s="71"/>
      <c r="JB658" s="71"/>
      <c r="JC658" s="71"/>
      <c r="JD658" s="71"/>
      <c r="JE658" s="71"/>
      <c r="JF658" s="71"/>
      <c r="JG658" s="71"/>
      <c r="JH658" s="71"/>
      <c r="JI658" s="71"/>
      <c r="JJ658" s="71"/>
      <c r="JK658" s="71"/>
      <c r="JL658" s="71"/>
      <c r="JM658" s="71"/>
    </row>
    <row r="659" spans="1:273" s="44" customFormat="1" ht="22.5" customHeight="1" x14ac:dyDescent="0.25">
      <c r="A659" s="26">
        <v>653</v>
      </c>
      <c r="B659" s="40" t="s">
        <v>798</v>
      </c>
      <c r="C659" s="26" t="s">
        <v>918</v>
      </c>
      <c r="D659" s="40" t="s">
        <v>792</v>
      </c>
      <c r="E659" s="40" t="s">
        <v>151</v>
      </c>
      <c r="F659" s="45" t="s">
        <v>926</v>
      </c>
      <c r="G659" s="18">
        <v>70000</v>
      </c>
      <c r="H659" s="60">
        <v>5368.48</v>
      </c>
      <c r="I659" s="11">
        <v>25</v>
      </c>
      <c r="J659" s="52">
        <v>2009</v>
      </c>
      <c r="K659" s="30">
        <f t="shared" si="82"/>
        <v>4970</v>
      </c>
      <c r="L659" s="19">
        <f t="shared" si="83"/>
        <v>770.00000000000011</v>
      </c>
      <c r="M659" s="36">
        <v>2128</v>
      </c>
      <c r="N659" s="18">
        <f t="shared" si="84"/>
        <v>4963</v>
      </c>
      <c r="O659" s="18"/>
      <c r="P659" s="18">
        <f t="shared" si="85"/>
        <v>4137</v>
      </c>
      <c r="Q659" s="11">
        <f t="shared" si="79"/>
        <v>9530.48</v>
      </c>
      <c r="R659" s="18">
        <f t="shared" si="80"/>
        <v>10703</v>
      </c>
      <c r="S659" s="109">
        <f t="shared" si="81"/>
        <v>60469.520000000004</v>
      </c>
      <c r="T659" s="20" t="s">
        <v>45</v>
      </c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  <c r="BA659" s="71"/>
      <c r="BB659" s="71"/>
      <c r="BC659" s="71"/>
      <c r="BD659" s="71"/>
      <c r="BE659" s="71"/>
      <c r="BF659" s="71"/>
      <c r="BG659" s="71"/>
      <c r="BH659" s="71"/>
      <c r="BI659" s="71"/>
      <c r="BJ659" s="71"/>
      <c r="BK659" s="71"/>
      <c r="BL659" s="71"/>
      <c r="BM659" s="71"/>
      <c r="BN659" s="71"/>
      <c r="BO659" s="71"/>
      <c r="BP659" s="71"/>
      <c r="BQ659" s="71"/>
      <c r="BR659" s="71"/>
      <c r="BS659" s="71"/>
      <c r="BT659" s="71"/>
      <c r="BU659" s="71"/>
      <c r="BV659" s="71"/>
      <c r="BW659" s="71"/>
      <c r="BX659" s="71"/>
      <c r="BY659" s="71"/>
      <c r="BZ659" s="71"/>
      <c r="CA659" s="71"/>
      <c r="CB659" s="71"/>
      <c r="CC659" s="71"/>
      <c r="CD659" s="71"/>
      <c r="CE659" s="71"/>
      <c r="CF659" s="71"/>
      <c r="CG659" s="71"/>
      <c r="CH659" s="71"/>
      <c r="CI659" s="71"/>
      <c r="CJ659" s="71"/>
      <c r="CK659" s="71"/>
      <c r="CL659" s="71"/>
      <c r="CM659" s="71"/>
      <c r="CN659" s="71"/>
      <c r="CO659" s="71"/>
      <c r="CP659" s="71"/>
      <c r="CQ659" s="71"/>
      <c r="CR659" s="71"/>
      <c r="CS659" s="71"/>
      <c r="CT659" s="71"/>
      <c r="CU659" s="71"/>
      <c r="CV659" s="71"/>
      <c r="CW659" s="71"/>
      <c r="CX659" s="71"/>
      <c r="CY659" s="71"/>
      <c r="CZ659" s="71"/>
      <c r="DA659" s="71"/>
      <c r="DB659" s="71"/>
      <c r="DC659" s="71"/>
      <c r="DD659" s="71"/>
      <c r="DE659" s="71"/>
      <c r="DF659" s="71"/>
      <c r="DG659" s="71"/>
      <c r="DH659" s="71"/>
      <c r="DI659" s="71"/>
      <c r="DJ659" s="71"/>
      <c r="DK659" s="71"/>
      <c r="DL659" s="71"/>
      <c r="DM659" s="71"/>
      <c r="DN659" s="71"/>
      <c r="DO659" s="71"/>
      <c r="DP659" s="71"/>
      <c r="DQ659" s="71"/>
      <c r="DR659" s="71"/>
      <c r="DS659" s="71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1"/>
      <c r="FB659" s="71"/>
      <c r="FC659" s="71"/>
      <c r="FD659" s="71"/>
      <c r="FE659" s="71"/>
      <c r="FF659" s="71"/>
      <c r="FG659" s="71"/>
      <c r="FH659" s="71"/>
      <c r="FI659" s="71"/>
      <c r="FJ659" s="71"/>
      <c r="FK659" s="71"/>
      <c r="FL659" s="71"/>
      <c r="FM659" s="71"/>
      <c r="FN659" s="71"/>
      <c r="FO659" s="71"/>
      <c r="FP659" s="71"/>
      <c r="FQ659" s="71"/>
      <c r="FR659" s="71"/>
      <c r="FS659" s="71"/>
      <c r="FT659" s="71"/>
      <c r="FU659" s="71"/>
      <c r="FV659" s="71"/>
      <c r="FW659" s="71"/>
      <c r="FX659" s="71"/>
      <c r="FY659" s="71"/>
      <c r="FZ659" s="71"/>
      <c r="GA659" s="71"/>
      <c r="GB659" s="71"/>
      <c r="GC659" s="71"/>
      <c r="GD659" s="71"/>
      <c r="GE659" s="71"/>
      <c r="GF659" s="71"/>
      <c r="GG659" s="71"/>
      <c r="GH659" s="71"/>
      <c r="GI659" s="71"/>
      <c r="GJ659" s="71"/>
      <c r="GK659" s="71"/>
      <c r="GL659" s="71"/>
      <c r="GM659" s="71"/>
      <c r="GN659" s="71"/>
      <c r="GO659" s="71"/>
      <c r="GP659" s="71"/>
      <c r="GQ659" s="71"/>
      <c r="GR659" s="71"/>
      <c r="GS659" s="71"/>
      <c r="GT659" s="71"/>
      <c r="GU659" s="71"/>
      <c r="GV659" s="71"/>
      <c r="GW659" s="71"/>
      <c r="GX659" s="71"/>
      <c r="GY659" s="71"/>
      <c r="GZ659" s="71"/>
      <c r="HA659" s="71"/>
      <c r="HB659" s="71"/>
      <c r="HC659" s="71"/>
      <c r="HD659" s="71"/>
      <c r="HE659" s="71"/>
      <c r="HF659" s="71"/>
      <c r="HG659" s="71"/>
      <c r="HH659" s="71"/>
      <c r="HI659" s="71"/>
      <c r="HJ659" s="71"/>
      <c r="HK659" s="71"/>
      <c r="HL659" s="71"/>
      <c r="HM659" s="71"/>
      <c r="HN659" s="71"/>
      <c r="HO659" s="71"/>
      <c r="HP659" s="71"/>
      <c r="HQ659" s="71"/>
      <c r="HR659" s="71"/>
      <c r="HS659" s="71"/>
      <c r="HT659" s="71"/>
      <c r="HU659" s="71"/>
      <c r="HV659" s="71"/>
      <c r="HW659" s="71"/>
      <c r="HX659" s="71"/>
      <c r="HY659" s="71"/>
      <c r="HZ659" s="71"/>
      <c r="IA659" s="71"/>
      <c r="IB659" s="71"/>
      <c r="IC659" s="71"/>
      <c r="ID659" s="71"/>
      <c r="IE659" s="71"/>
      <c r="IF659" s="71"/>
      <c r="IG659" s="71"/>
      <c r="IH659" s="71"/>
      <c r="II659" s="71"/>
      <c r="IJ659" s="71"/>
      <c r="IK659" s="71"/>
      <c r="IL659" s="71"/>
      <c r="IM659" s="71"/>
      <c r="IN659" s="71"/>
      <c r="IO659" s="71"/>
      <c r="IP659" s="71"/>
      <c r="IQ659" s="71"/>
      <c r="IR659" s="71"/>
      <c r="IS659" s="71"/>
      <c r="IT659" s="71"/>
      <c r="IU659" s="71"/>
      <c r="IV659" s="71"/>
      <c r="IW659" s="71"/>
      <c r="IX659" s="71"/>
      <c r="IY659" s="71"/>
      <c r="IZ659" s="71"/>
      <c r="JA659" s="71"/>
      <c r="JB659" s="71"/>
      <c r="JC659" s="71"/>
      <c r="JD659" s="71"/>
      <c r="JE659" s="71"/>
      <c r="JF659" s="71"/>
      <c r="JG659" s="71"/>
      <c r="JH659" s="71"/>
      <c r="JI659" s="71"/>
      <c r="JJ659" s="71"/>
      <c r="JK659" s="71"/>
      <c r="JL659" s="71"/>
      <c r="JM659" s="71"/>
    </row>
    <row r="660" spans="1:273" s="44" customFormat="1" ht="22.5" customHeight="1" x14ac:dyDescent="0.25">
      <c r="A660" s="26">
        <v>654</v>
      </c>
      <c r="B660" s="40" t="s">
        <v>799</v>
      </c>
      <c r="C660" s="26" t="s">
        <v>917</v>
      </c>
      <c r="D660" s="40" t="s">
        <v>792</v>
      </c>
      <c r="E660" s="40" t="s">
        <v>151</v>
      </c>
      <c r="F660" s="45" t="s">
        <v>926</v>
      </c>
      <c r="G660" s="18">
        <v>70000</v>
      </c>
      <c r="H660" s="60">
        <v>5368.48</v>
      </c>
      <c r="I660" s="11">
        <v>25</v>
      </c>
      <c r="J660" s="52">
        <v>2009</v>
      </c>
      <c r="K660" s="30">
        <f t="shared" si="82"/>
        <v>4970</v>
      </c>
      <c r="L660" s="19">
        <f t="shared" si="83"/>
        <v>770.00000000000011</v>
      </c>
      <c r="M660" s="36">
        <v>2128</v>
      </c>
      <c r="N660" s="18">
        <f t="shared" si="84"/>
        <v>4963</v>
      </c>
      <c r="O660" s="18"/>
      <c r="P660" s="18">
        <f t="shared" si="85"/>
        <v>4137</v>
      </c>
      <c r="Q660" s="11">
        <f t="shared" si="79"/>
        <v>9530.48</v>
      </c>
      <c r="R660" s="18">
        <f t="shared" si="80"/>
        <v>10703</v>
      </c>
      <c r="S660" s="109">
        <f t="shared" si="81"/>
        <v>60469.520000000004</v>
      </c>
      <c r="T660" s="20" t="s">
        <v>45</v>
      </c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  <c r="BA660" s="71"/>
      <c r="BB660" s="71"/>
      <c r="BC660" s="71"/>
      <c r="BD660" s="71"/>
      <c r="BE660" s="71"/>
      <c r="BF660" s="71"/>
      <c r="BG660" s="71"/>
      <c r="BH660" s="71"/>
      <c r="BI660" s="71"/>
      <c r="BJ660" s="71"/>
      <c r="BK660" s="71"/>
      <c r="BL660" s="71"/>
      <c r="BM660" s="71"/>
      <c r="BN660" s="71"/>
      <c r="BO660" s="71"/>
      <c r="BP660" s="71"/>
      <c r="BQ660" s="71"/>
      <c r="BR660" s="71"/>
      <c r="BS660" s="71"/>
      <c r="BT660" s="71"/>
      <c r="BU660" s="71"/>
      <c r="BV660" s="71"/>
      <c r="BW660" s="71"/>
      <c r="BX660" s="71"/>
      <c r="BY660" s="71"/>
      <c r="BZ660" s="71"/>
      <c r="CA660" s="71"/>
      <c r="CB660" s="71"/>
      <c r="CC660" s="71"/>
      <c r="CD660" s="71"/>
      <c r="CE660" s="71"/>
      <c r="CF660" s="71"/>
      <c r="CG660" s="71"/>
      <c r="CH660" s="71"/>
      <c r="CI660" s="71"/>
      <c r="CJ660" s="71"/>
      <c r="CK660" s="71"/>
      <c r="CL660" s="71"/>
      <c r="CM660" s="71"/>
      <c r="CN660" s="71"/>
      <c r="CO660" s="71"/>
      <c r="CP660" s="71"/>
      <c r="CQ660" s="71"/>
      <c r="CR660" s="71"/>
      <c r="CS660" s="71"/>
      <c r="CT660" s="71"/>
      <c r="CU660" s="71"/>
      <c r="CV660" s="71"/>
      <c r="CW660" s="71"/>
      <c r="CX660" s="71"/>
      <c r="CY660" s="71"/>
      <c r="CZ660" s="71"/>
      <c r="DA660" s="71"/>
      <c r="DB660" s="71"/>
      <c r="DC660" s="71"/>
      <c r="DD660" s="71"/>
      <c r="DE660" s="71"/>
      <c r="DF660" s="71"/>
      <c r="DG660" s="71"/>
      <c r="DH660" s="71"/>
      <c r="DI660" s="71"/>
      <c r="DJ660" s="71"/>
      <c r="DK660" s="71"/>
      <c r="DL660" s="71"/>
      <c r="DM660" s="71"/>
      <c r="DN660" s="71"/>
      <c r="DO660" s="71"/>
      <c r="DP660" s="71"/>
      <c r="DQ660" s="71"/>
      <c r="DR660" s="71"/>
      <c r="DS660" s="71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  <c r="IJ660" s="71"/>
      <c r="IK660" s="71"/>
      <c r="IL660" s="71"/>
      <c r="IM660" s="71"/>
      <c r="IN660" s="71"/>
      <c r="IO660" s="71"/>
      <c r="IP660" s="71"/>
      <c r="IQ660" s="71"/>
      <c r="IR660" s="71"/>
      <c r="IS660" s="71"/>
      <c r="IT660" s="71"/>
      <c r="IU660" s="71"/>
      <c r="IV660" s="71"/>
      <c r="IW660" s="71"/>
      <c r="IX660" s="71"/>
      <c r="IY660" s="71"/>
      <c r="IZ660" s="71"/>
      <c r="JA660" s="71"/>
      <c r="JB660" s="71"/>
      <c r="JC660" s="71"/>
      <c r="JD660" s="71"/>
      <c r="JE660" s="71"/>
      <c r="JF660" s="71"/>
      <c r="JG660" s="71"/>
      <c r="JH660" s="71"/>
      <c r="JI660" s="71"/>
      <c r="JJ660" s="71"/>
      <c r="JK660" s="71"/>
      <c r="JL660" s="71"/>
      <c r="JM660" s="71"/>
    </row>
    <row r="661" spans="1:273" s="44" customFormat="1" ht="22.5" customHeight="1" x14ac:dyDescent="0.25">
      <c r="A661" s="26">
        <v>655</v>
      </c>
      <c r="B661" s="40" t="s">
        <v>626</v>
      </c>
      <c r="C661" s="26" t="s">
        <v>918</v>
      </c>
      <c r="D661" s="40" t="s">
        <v>792</v>
      </c>
      <c r="E661" s="40" t="s">
        <v>151</v>
      </c>
      <c r="F661" s="45" t="s">
        <v>926</v>
      </c>
      <c r="G661" s="11">
        <v>70000</v>
      </c>
      <c r="H661" s="42">
        <v>5368.48</v>
      </c>
      <c r="I661" s="11">
        <v>25</v>
      </c>
      <c r="J661" s="43">
        <v>2009</v>
      </c>
      <c r="K661" s="29">
        <f t="shared" si="82"/>
        <v>4970</v>
      </c>
      <c r="L661" s="19">
        <f t="shared" si="83"/>
        <v>770.00000000000011</v>
      </c>
      <c r="M661" s="35">
        <v>2128</v>
      </c>
      <c r="N661" s="11">
        <f t="shared" si="84"/>
        <v>4963</v>
      </c>
      <c r="O661" s="11"/>
      <c r="P661" s="11">
        <f t="shared" si="85"/>
        <v>4137</v>
      </c>
      <c r="Q661" s="11">
        <f t="shared" ref="Q661:Q722" si="86">+H661+I661+J661+M661+O661</f>
        <v>9530.48</v>
      </c>
      <c r="R661" s="11">
        <f t="shared" ref="R661:R722" si="87">+K661+L661+N661</f>
        <v>10703</v>
      </c>
      <c r="S661" s="107">
        <f t="shared" si="81"/>
        <v>60469.520000000004</v>
      </c>
      <c r="T661" s="20" t="s">
        <v>45</v>
      </c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  <c r="BA661" s="71"/>
      <c r="BB661" s="71"/>
      <c r="BC661" s="71"/>
      <c r="BD661" s="71"/>
      <c r="BE661" s="71"/>
      <c r="BF661" s="71"/>
      <c r="BG661" s="71"/>
      <c r="BH661" s="71"/>
      <c r="BI661" s="71"/>
      <c r="BJ661" s="71"/>
      <c r="BK661" s="71"/>
      <c r="BL661" s="71"/>
      <c r="BM661" s="71"/>
      <c r="BN661" s="71"/>
      <c r="BO661" s="71"/>
      <c r="BP661" s="71"/>
      <c r="BQ661" s="71"/>
      <c r="BR661" s="71"/>
      <c r="BS661" s="71"/>
      <c r="BT661" s="71"/>
      <c r="BU661" s="71"/>
      <c r="BV661" s="71"/>
      <c r="BW661" s="71"/>
      <c r="BX661" s="71"/>
      <c r="BY661" s="71"/>
      <c r="BZ661" s="71"/>
      <c r="CA661" s="71"/>
      <c r="CB661" s="71"/>
      <c r="CC661" s="71"/>
      <c r="CD661" s="71"/>
      <c r="CE661" s="71"/>
      <c r="CF661" s="71"/>
      <c r="CG661" s="71"/>
      <c r="CH661" s="71"/>
      <c r="CI661" s="71"/>
      <c r="CJ661" s="71"/>
      <c r="CK661" s="71"/>
      <c r="CL661" s="71"/>
      <c r="CM661" s="71"/>
      <c r="CN661" s="71"/>
      <c r="CO661" s="71"/>
      <c r="CP661" s="71"/>
      <c r="CQ661" s="71"/>
      <c r="CR661" s="71"/>
      <c r="CS661" s="71"/>
      <c r="CT661" s="71"/>
      <c r="CU661" s="71"/>
      <c r="CV661" s="71"/>
      <c r="CW661" s="71"/>
      <c r="CX661" s="71"/>
      <c r="CY661" s="71"/>
      <c r="CZ661" s="71"/>
      <c r="DA661" s="71"/>
      <c r="DB661" s="71"/>
      <c r="DC661" s="71"/>
      <c r="DD661" s="71"/>
      <c r="DE661" s="71"/>
      <c r="DF661" s="71"/>
      <c r="DG661" s="71"/>
      <c r="DH661" s="71"/>
      <c r="DI661" s="71"/>
      <c r="DJ661" s="71"/>
      <c r="DK661" s="71"/>
      <c r="DL661" s="71"/>
      <c r="DM661" s="71"/>
      <c r="DN661" s="71"/>
      <c r="DO661" s="71"/>
      <c r="DP661" s="71"/>
      <c r="DQ661" s="71"/>
      <c r="DR661" s="71"/>
      <c r="DS661" s="71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  <c r="IJ661" s="71"/>
      <c r="IK661" s="71"/>
      <c r="IL661" s="71"/>
      <c r="IM661" s="71"/>
      <c r="IN661" s="71"/>
      <c r="IO661" s="71"/>
      <c r="IP661" s="71"/>
      <c r="IQ661" s="71"/>
      <c r="IR661" s="71"/>
      <c r="IS661" s="71"/>
      <c r="IT661" s="71"/>
      <c r="IU661" s="71"/>
      <c r="IV661" s="71"/>
      <c r="IW661" s="71"/>
      <c r="IX661" s="71"/>
      <c r="IY661" s="71"/>
      <c r="IZ661" s="71"/>
      <c r="JA661" s="71"/>
      <c r="JB661" s="71"/>
      <c r="JC661" s="71"/>
      <c r="JD661" s="71"/>
      <c r="JE661" s="71"/>
      <c r="JF661" s="71"/>
      <c r="JG661" s="71"/>
      <c r="JH661" s="71"/>
      <c r="JI661" s="71"/>
      <c r="JJ661" s="71"/>
      <c r="JK661" s="71"/>
      <c r="JL661" s="71"/>
      <c r="JM661" s="71"/>
    </row>
    <row r="662" spans="1:273" s="44" customFormat="1" ht="22.5" customHeight="1" x14ac:dyDescent="0.25">
      <c r="A662" s="26">
        <v>656</v>
      </c>
      <c r="B662" s="40" t="s">
        <v>797</v>
      </c>
      <c r="C662" s="26" t="s">
        <v>917</v>
      </c>
      <c r="D662" s="40" t="s">
        <v>792</v>
      </c>
      <c r="E662" s="40" t="s">
        <v>175</v>
      </c>
      <c r="F662" s="45" t="s">
        <v>926</v>
      </c>
      <c r="G662" s="18">
        <v>45000</v>
      </c>
      <c r="H662" s="57">
        <v>891.01</v>
      </c>
      <c r="I662" s="11">
        <v>25</v>
      </c>
      <c r="J662" s="52">
        <v>1291.5</v>
      </c>
      <c r="K662" s="30">
        <f t="shared" si="82"/>
        <v>3194.9999999999995</v>
      </c>
      <c r="L662" s="19">
        <f t="shared" si="83"/>
        <v>495.00000000000006</v>
      </c>
      <c r="M662" s="36">
        <v>1368</v>
      </c>
      <c r="N662" s="18">
        <f t="shared" si="84"/>
        <v>3190.5</v>
      </c>
      <c r="O662" s="18"/>
      <c r="P662" s="18">
        <f t="shared" si="85"/>
        <v>2659.5</v>
      </c>
      <c r="Q662" s="11">
        <f t="shared" si="86"/>
        <v>3575.51</v>
      </c>
      <c r="R662" s="18">
        <f t="shared" si="87"/>
        <v>6880.5</v>
      </c>
      <c r="S662" s="109">
        <f t="shared" si="81"/>
        <v>41424.49</v>
      </c>
      <c r="T662" s="20" t="s">
        <v>45</v>
      </c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  <c r="BA662" s="71"/>
      <c r="BB662" s="71"/>
      <c r="BC662" s="71"/>
      <c r="BD662" s="71"/>
      <c r="BE662" s="71"/>
      <c r="BF662" s="71"/>
      <c r="BG662" s="71"/>
      <c r="BH662" s="71"/>
      <c r="BI662" s="71"/>
      <c r="BJ662" s="71"/>
      <c r="BK662" s="71"/>
      <c r="BL662" s="71"/>
      <c r="BM662" s="71"/>
      <c r="BN662" s="71"/>
      <c r="BO662" s="71"/>
      <c r="BP662" s="71"/>
      <c r="BQ662" s="71"/>
      <c r="BR662" s="71"/>
      <c r="BS662" s="71"/>
      <c r="BT662" s="71"/>
      <c r="BU662" s="71"/>
      <c r="BV662" s="71"/>
      <c r="BW662" s="71"/>
      <c r="BX662" s="71"/>
      <c r="BY662" s="71"/>
      <c r="BZ662" s="71"/>
      <c r="CA662" s="71"/>
      <c r="CB662" s="71"/>
      <c r="CC662" s="71"/>
      <c r="CD662" s="71"/>
      <c r="CE662" s="71"/>
      <c r="CF662" s="71"/>
      <c r="CG662" s="71"/>
      <c r="CH662" s="71"/>
      <c r="CI662" s="71"/>
      <c r="CJ662" s="71"/>
      <c r="CK662" s="71"/>
      <c r="CL662" s="71"/>
      <c r="CM662" s="71"/>
      <c r="CN662" s="71"/>
      <c r="CO662" s="71"/>
      <c r="CP662" s="71"/>
      <c r="CQ662" s="71"/>
      <c r="CR662" s="71"/>
      <c r="CS662" s="71"/>
      <c r="CT662" s="71"/>
      <c r="CU662" s="71"/>
      <c r="CV662" s="71"/>
      <c r="CW662" s="71"/>
      <c r="CX662" s="71"/>
      <c r="CY662" s="71"/>
      <c r="CZ662" s="71"/>
      <c r="DA662" s="71"/>
      <c r="DB662" s="71"/>
      <c r="DC662" s="71"/>
      <c r="DD662" s="71"/>
      <c r="DE662" s="71"/>
      <c r="DF662" s="71"/>
      <c r="DG662" s="71"/>
      <c r="DH662" s="71"/>
      <c r="DI662" s="71"/>
      <c r="DJ662" s="71"/>
      <c r="DK662" s="71"/>
      <c r="DL662" s="71"/>
      <c r="DM662" s="71"/>
      <c r="DN662" s="71"/>
      <c r="DO662" s="71"/>
      <c r="DP662" s="71"/>
      <c r="DQ662" s="71"/>
      <c r="DR662" s="71"/>
      <c r="DS662" s="71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  <c r="IJ662" s="71"/>
      <c r="IK662" s="71"/>
      <c r="IL662" s="71"/>
      <c r="IM662" s="71"/>
      <c r="IN662" s="71"/>
      <c r="IO662" s="71"/>
      <c r="IP662" s="71"/>
      <c r="IQ662" s="71"/>
      <c r="IR662" s="71"/>
      <c r="IS662" s="71"/>
      <c r="IT662" s="71"/>
      <c r="IU662" s="71"/>
      <c r="IV662" s="71"/>
      <c r="IW662" s="71"/>
      <c r="IX662" s="71"/>
      <c r="IY662" s="71"/>
      <c r="IZ662" s="71"/>
      <c r="JA662" s="71"/>
      <c r="JB662" s="71"/>
      <c r="JC662" s="71"/>
      <c r="JD662" s="71"/>
      <c r="JE662" s="71"/>
      <c r="JF662" s="71"/>
      <c r="JG662" s="71"/>
      <c r="JH662" s="71"/>
      <c r="JI662" s="71"/>
      <c r="JJ662" s="71"/>
      <c r="JK662" s="71"/>
      <c r="JL662" s="71"/>
      <c r="JM662" s="71"/>
    </row>
    <row r="663" spans="1:273" s="44" customFormat="1" ht="22.5" customHeight="1" x14ac:dyDescent="0.25">
      <c r="A663" s="26">
        <v>657</v>
      </c>
      <c r="B663" s="40" t="s">
        <v>794</v>
      </c>
      <c r="C663" s="26" t="s">
        <v>917</v>
      </c>
      <c r="D663" s="40" t="s">
        <v>792</v>
      </c>
      <c r="E663" s="40" t="s">
        <v>108</v>
      </c>
      <c r="F663" s="45" t="s">
        <v>926</v>
      </c>
      <c r="G663" s="18">
        <v>25000</v>
      </c>
      <c r="H663" s="57">
        <v>0</v>
      </c>
      <c r="I663" s="11">
        <v>25</v>
      </c>
      <c r="J663" s="52">
        <v>717.5</v>
      </c>
      <c r="K663" s="30">
        <f t="shared" si="82"/>
        <v>1774.9999999999998</v>
      </c>
      <c r="L663" s="19">
        <f t="shared" si="83"/>
        <v>275</v>
      </c>
      <c r="M663" s="36">
        <v>760</v>
      </c>
      <c r="N663" s="18">
        <f t="shared" si="84"/>
        <v>1772.5000000000002</v>
      </c>
      <c r="O663" s="18"/>
      <c r="P663" s="18">
        <f t="shared" si="85"/>
        <v>1477.5</v>
      </c>
      <c r="Q663" s="11">
        <f t="shared" si="86"/>
        <v>1502.5</v>
      </c>
      <c r="R663" s="18">
        <f t="shared" si="87"/>
        <v>3822.5</v>
      </c>
      <c r="S663" s="109">
        <f t="shared" si="81"/>
        <v>23497.5</v>
      </c>
      <c r="T663" s="20" t="s">
        <v>45</v>
      </c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  <c r="BA663" s="71"/>
      <c r="BB663" s="71"/>
      <c r="BC663" s="71"/>
      <c r="BD663" s="71"/>
      <c r="BE663" s="71"/>
      <c r="BF663" s="71"/>
      <c r="BG663" s="71"/>
      <c r="BH663" s="71"/>
      <c r="BI663" s="71"/>
      <c r="BJ663" s="71"/>
      <c r="BK663" s="71"/>
      <c r="BL663" s="71"/>
      <c r="BM663" s="71"/>
      <c r="BN663" s="71"/>
      <c r="BO663" s="71"/>
      <c r="BP663" s="71"/>
      <c r="BQ663" s="71"/>
      <c r="BR663" s="71"/>
      <c r="BS663" s="71"/>
      <c r="BT663" s="71"/>
      <c r="BU663" s="71"/>
      <c r="BV663" s="71"/>
      <c r="BW663" s="71"/>
      <c r="BX663" s="71"/>
      <c r="BY663" s="71"/>
      <c r="BZ663" s="71"/>
      <c r="CA663" s="71"/>
      <c r="CB663" s="71"/>
      <c r="CC663" s="71"/>
      <c r="CD663" s="71"/>
      <c r="CE663" s="71"/>
      <c r="CF663" s="71"/>
      <c r="CG663" s="71"/>
      <c r="CH663" s="71"/>
      <c r="CI663" s="71"/>
      <c r="CJ663" s="71"/>
      <c r="CK663" s="71"/>
      <c r="CL663" s="71"/>
      <c r="CM663" s="71"/>
      <c r="CN663" s="71"/>
      <c r="CO663" s="71"/>
      <c r="CP663" s="71"/>
      <c r="CQ663" s="71"/>
      <c r="CR663" s="71"/>
      <c r="CS663" s="71"/>
      <c r="CT663" s="71"/>
      <c r="CU663" s="71"/>
      <c r="CV663" s="71"/>
      <c r="CW663" s="71"/>
      <c r="CX663" s="71"/>
      <c r="CY663" s="71"/>
      <c r="CZ663" s="71"/>
      <c r="DA663" s="71"/>
      <c r="DB663" s="71"/>
      <c r="DC663" s="71"/>
      <c r="DD663" s="71"/>
      <c r="DE663" s="71"/>
      <c r="DF663" s="71"/>
      <c r="DG663" s="71"/>
      <c r="DH663" s="71"/>
      <c r="DI663" s="71"/>
      <c r="DJ663" s="71"/>
      <c r="DK663" s="71"/>
      <c r="DL663" s="71"/>
      <c r="DM663" s="71"/>
      <c r="DN663" s="71"/>
      <c r="DO663" s="71"/>
      <c r="DP663" s="71"/>
      <c r="DQ663" s="71"/>
      <c r="DR663" s="71"/>
      <c r="DS663" s="71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  <c r="IJ663" s="71"/>
      <c r="IK663" s="71"/>
      <c r="IL663" s="71"/>
      <c r="IM663" s="71"/>
      <c r="IN663" s="71"/>
      <c r="IO663" s="71"/>
      <c r="IP663" s="71"/>
      <c r="IQ663" s="71"/>
      <c r="IR663" s="71"/>
      <c r="IS663" s="71"/>
      <c r="IT663" s="71"/>
      <c r="IU663" s="71"/>
      <c r="IV663" s="71"/>
      <c r="IW663" s="71"/>
      <c r="IX663" s="71"/>
      <c r="IY663" s="71"/>
      <c r="IZ663" s="71"/>
      <c r="JA663" s="71"/>
      <c r="JB663" s="71"/>
      <c r="JC663" s="71"/>
      <c r="JD663" s="71"/>
      <c r="JE663" s="71"/>
      <c r="JF663" s="71"/>
      <c r="JG663" s="71"/>
      <c r="JH663" s="71"/>
      <c r="JI663" s="71"/>
      <c r="JJ663" s="71"/>
      <c r="JK663" s="71"/>
      <c r="JL663" s="71"/>
      <c r="JM663" s="71"/>
    </row>
    <row r="664" spans="1:273" s="44" customFormat="1" ht="22.5" customHeight="1" x14ac:dyDescent="0.25">
      <c r="A664" s="26">
        <v>658</v>
      </c>
      <c r="B664" s="40" t="s">
        <v>796</v>
      </c>
      <c r="C664" s="26" t="s">
        <v>917</v>
      </c>
      <c r="D664" s="40" t="s">
        <v>792</v>
      </c>
      <c r="E664" s="40" t="s">
        <v>37</v>
      </c>
      <c r="F664" s="45" t="s">
        <v>925</v>
      </c>
      <c r="G664" s="18">
        <v>25000</v>
      </c>
      <c r="H664" s="57">
        <v>0</v>
      </c>
      <c r="I664" s="11">
        <v>25</v>
      </c>
      <c r="J664" s="52">
        <v>717.5</v>
      </c>
      <c r="K664" s="30">
        <f t="shared" si="82"/>
        <v>1774.9999999999998</v>
      </c>
      <c r="L664" s="19">
        <f t="shared" si="83"/>
        <v>275</v>
      </c>
      <c r="M664" s="36">
        <v>760</v>
      </c>
      <c r="N664" s="18">
        <f t="shared" si="84"/>
        <v>1772.5000000000002</v>
      </c>
      <c r="O664" s="18"/>
      <c r="P664" s="18">
        <f t="shared" si="85"/>
        <v>1477.5</v>
      </c>
      <c r="Q664" s="11">
        <f t="shared" si="86"/>
        <v>1502.5</v>
      </c>
      <c r="R664" s="18">
        <f t="shared" si="87"/>
        <v>3822.5</v>
      </c>
      <c r="S664" s="109">
        <f t="shared" si="81"/>
        <v>23497.5</v>
      </c>
      <c r="T664" s="20" t="s">
        <v>45</v>
      </c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  <c r="BA664" s="71"/>
      <c r="BB664" s="71"/>
      <c r="BC664" s="71"/>
      <c r="BD664" s="71"/>
      <c r="BE664" s="71"/>
      <c r="BF664" s="71"/>
      <c r="BG664" s="71"/>
      <c r="BH664" s="71"/>
      <c r="BI664" s="71"/>
      <c r="BJ664" s="71"/>
      <c r="BK664" s="71"/>
      <c r="BL664" s="71"/>
      <c r="BM664" s="71"/>
      <c r="BN664" s="71"/>
      <c r="BO664" s="71"/>
      <c r="BP664" s="71"/>
      <c r="BQ664" s="71"/>
      <c r="BR664" s="71"/>
      <c r="BS664" s="71"/>
      <c r="BT664" s="71"/>
      <c r="BU664" s="71"/>
      <c r="BV664" s="71"/>
      <c r="BW664" s="71"/>
      <c r="BX664" s="71"/>
      <c r="BY664" s="71"/>
      <c r="BZ664" s="71"/>
      <c r="CA664" s="71"/>
      <c r="CB664" s="71"/>
      <c r="CC664" s="71"/>
      <c r="CD664" s="71"/>
      <c r="CE664" s="71"/>
      <c r="CF664" s="71"/>
      <c r="CG664" s="71"/>
      <c r="CH664" s="71"/>
      <c r="CI664" s="71"/>
      <c r="CJ664" s="71"/>
      <c r="CK664" s="71"/>
      <c r="CL664" s="71"/>
      <c r="CM664" s="71"/>
      <c r="CN664" s="71"/>
      <c r="CO664" s="71"/>
      <c r="CP664" s="71"/>
      <c r="CQ664" s="71"/>
      <c r="CR664" s="71"/>
      <c r="CS664" s="71"/>
      <c r="CT664" s="71"/>
      <c r="CU664" s="71"/>
      <c r="CV664" s="71"/>
      <c r="CW664" s="71"/>
      <c r="CX664" s="71"/>
      <c r="CY664" s="71"/>
      <c r="CZ664" s="71"/>
      <c r="DA664" s="71"/>
      <c r="DB664" s="71"/>
      <c r="DC664" s="71"/>
      <c r="DD664" s="71"/>
      <c r="DE664" s="71"/>
      <c r="DF664" s="71"/>
      <c r="DG664" s="71"/>
      <c r="DH664" s="71"/>
      <c r="DI664" s="71"/>
      <c r="DJ664" s="71"/>
      <c r="DK664" s="71"/>
      <c r="DL664" s="71"/>
      <c r="DM664" s="71"/>
      <c r="DN664" s="71"/>
      <c r="DO664" s="71"/>
      <c r="DP664" s="71"/>
      <c r="DQ664" s="71"/>
      <c r="DR664" s="71"/>
      <c r="DS664" s="71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1"/>
      <c r="FB664" s="71"/>
      <c r="FC664" s="71"/>
      <c r="FD664" s="71"/>
      <c r="FE664" s="71"/>
      <c r="FF664" s="71"/>
      <c r="FG664" s="71"/>
      <c r="FH664" s="71"/>
      <c r="FI664" s="71"/>
      <c r="FJ664" s="71"/>
      <c r="FK664" s="71"/>
      <c r="FL664" s="71"/>
      <c r="FM664" s="71"/>
      <c r="FN664" s="71"/>
      <c r="FO664" s="71"/>
      <c r="FP664" s="71"/>
      <c r="FQ664" s="71"/>
      <c r="FR664" s="71"/>
      <c r="FS664" s="71"/>
      <c r="FT664" s="71"/>
      <c r="FU664" s="71"/>
      <c r="FV664" s="71"/>
      <c r="FW664" s="71"/>
      <c r="FX664" s="71"/>
      <c r="FY664" s="71"/>
      <c r="FZ664" s="71"/>
      <c r="GA664" s="71"/>
      <c r="GB664" s="71"/>
      <c r="GC664" s="71"/>
      <c r="GD664" s="71"/>
      <c r="GE664" s="71"/>
      <c r="GF664" s="71"/>
      <c r="GG664" s="71"/>
      <c r="GH664" s="71"/>
      <c r="GI664" s="71"/>
      <c r="GJ664" s="71"/>
      <c r="GK664" s="71"/>
      <c r="GL664" s="71"/>
      <c r="GM664" s="71"/>
      <c r="GN664" s="71"/>
      <c r="GO664" s="71"/>
      <c r="GP664" s="71"/>
      <c r="GQ664" s="71"/>
      <c r="GR664" s="71"/>
      <c r="GS664" s="71"/>
      <c r="GT664" s="71"/>
      <c r="GU664" s="71"/>
      <c r="GV664" s="71"/>
      <c r="GW664" s="71"/>
      <c r="GX664" s="71"/>
      <c r="GY664" s="71"/>
      <c r="GZ664" s="71"/>
      <c r="HA664" s="71"/>
      <c r="HB664" s="71"/>
      <c r="HC664" s="71"/>
      <c r="HD664" s="71"/>
      <c r="HE664" s="71"/>
      <c r="HF664" s="71"/>
      <c r="HG664" s="71"/>
      <c r="HH664" s="71"/>
      <c r="HI664" s="71"/>
      <c r="HJ664" s="71"/>
      <c r="HK664" s="71"/>
      <c r="HL664" s="71"/>
      <c r="HM664" s="71"/>
      <c r="HN664" s="71"/>
      <c r="HO664" s="71"/>
      <c r="HP664" s="71"/>
      <c r="HQ664" s="71"/>
      <c r="HR664" s="71"/>
      <c r="HS664" s="71"/>
      <c r="HT664" s="71"/>
      <c r="HU664" s="71"/>
      <c r="HV664" s="71"/>
      <c r="HW664" s="71"/>
      <c r="HX664" s="71"/>
      <c r="HY664" s="71"/>
      <c r="HZ664" s="71"/>
      <c r="IA664" s="71"/>
      <c r="IB664" s="71"/>
      <c r="IC664" s="71"/>
      <c r="ID664" s="71"/>
      <c r="IE664" s="71"/>
      <c r="IF664" s="71"/>
      <c r="IG664" s="71"/>
      <c r="IH664" s="71"/>
      <c r="II664" s="71"/>
      <c r="IJ664" s="71"/>
      <c r="IK664" s="71"/>
      <c r="IL664" s="71"/>
      <c r="IM664" s="71"/>
      <c r="IN664" s="71"/>
      <c r="IO664" s="71"/>
      <c r="IP664" s="71"/>
      <c r="IQ664" s="71"/>
      <c r="IR664" s="71"/>
      <c r="IS664" s="71"/>
      <c r="IT664" s="71"/>
      <c r="IU664" s="71"/>
      <c r="IV664" s="71"/>
      <c r="IW664" s="71"/>
      <c r="IX664" s="71"/>
      <c r="IY664" s="71"/>
      <c r="IZ664" s="71"/>
      <c r="JA664" s="71"/>
      <c r="JB664" s="71"/>
      <c r="JC664" s="71"/>
      <c r="JD664" s="71"/>
      <c r="JE664" s="71"/>
      <c r="JF664" s="71"/>
      <c r="JG664" s="71"/>
      <c r="JH664" s="71"/>
      <c r="JI664" s="71"/>
      <c r="JJ664" s="71"/>
      <c r="JK664" s="71"/>
      <c r="JL664" s="71"/>
      <c r="JM664" s="71"/>
    </row>
    <row r="665" spans="1:273" s="44" customFormat="1" ht="22.5" customHeight="1" x14ac:dyDescent="0.25">
      <c r="A665" s="26">
        <v>659</v>
      </c>
      <c r="B665" s="40" t="s">
        <v>892</v>
      </c>
      <c r="C665" s="26" t="s">
        <v>917</v>
      </c>
      <c r="D665" s="40" t="s">
        <v>792</v>
      </c>
      <c r="E665" s="40" t="s">
        <v>37</v>
      </c>
      <c r="F665" s="45" t="s">
        <v>925</v>
      </c>
      <c r="G665" s="18">
        <v>25000</v>
      </c>
      <c r="H665" s="46">
        <v>0</v>
      </c>
      <c r="I665" s="11">
        <v>25</v>
      </c>
      <c r="J665" s="52">
        <v>717.5</v>
      </c>
      <c r="K665" s="30">
        <f t="shared" si="82"/>
        <v>1774.9999999999998</v>
      </c>
      <c r="L665" s="19">
        <f t="shared" si="83"/>
        <v>275</v>
      </c>
      <c r="M665" s="36">
        <v>760</v>
      </c>
      <c r="N665" s="18">
        <f t="shared" si="84"/>
        <v>1772.5000000000002</v>
      </c>
      <c r="O665" s="18"/>
      <c r="P665" s="18">
        <f t="shared" si="85"/>
        <v>1477.5</v>
      </c>
      <c r="Q665" s="11">
        <f t="shared" si="86"/>
        <v>1502.5</v>
      </c>
      <c r="R665" s="18">
        <f t="shared" si="87"/>
        <v>3822.5</v>
      </c>
      <c r="S665" s="109">
        <f t="shared" si="81"/>
        <v>23497.5</v>
      </c>
      <c r="T665" s="20" t="s">
        <v>45</v>
      </c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  <c r="BA665" s="71"/>
      <c r="BB665" s="71"/>
      <c r="BC665" s="71"/>
      <c r="BD665" s="71"/>
      <c r="BE665" s="71"/>
      <c r="BF665" s="71"/>
      <c r="BG665" s="71"/>
      <c r="BH665" s="71"/>
      <c r="BI665" s="71"/>
      <c r="BJ665" s="71"/>
      <c r="BK665" s="71"/>
      <c r="BL665" s="71"/>
      <c r="BM665" s="71"/>
      <c r="BN665" s="71"/>
      <c r="BO665" s="71"/>
      <c r="BP665" s="71"/>
      <c r="BQ665" s="71"/>
      <c r="BR665" s="71"/>
      <c r="BS665" s="71"/>
      <c r="BT665" s="71"/>
      <c r="BU665" s="71"/>
      <c r="BV665" s="71"/>
      <c r="BW665" s="71"/>
      <c r="BX665" s="71"/>
      <c r="BY665" s="71"/>
      <c r="BZ665" s="71"/>
      <c r="CA665" s="71"/>
      <c r="CB665" s="71"/>
      <c r="CC665" s="71"/>
      <c r="CD665" s="71"/>
      <c r="CE665" s="71"/>
      <c r="CF665" s="71"/>
      <c r="CG665" s="71"/>
      <c r="CH665" s="71"/>
      <c r="CI665" s="71"/>
      <c r="CJ665" s="71"/>
      <c r="CK665" s="71"/>
      <c r="CL665" s="71"/>
      <c r="CM665" s="71"/>
      <c r="CN665" s="71"/>
      <c r="CO665" s="71"/>
      <c r="CP665" s="71"/>
      <c r="CQ665" s="71"/>
      <c r="CR665" s="71"/>
      <c r="CS665" s="71"/>
      <c r="CT665" s="71"/>
      <c r="CU665" s="71"/>
      <c r="CV665" s="71"/>
      <c r="CW665" s="71"/>
      <c r="CX665" s="71"/>
      <c r="CY665" s="71"/>
      <c r="CZ665" s="71"/>
      <c r="DA665" s="71"/>
      <c r="DB665" s="71"/>
      <c r="DC665" s="71"/>
      <c r="DD665" s="71"/>
      <c r="DE665" s="71"/>
      <c r="DF665" s="71"/>
      <c r="DG665" s="71"/>
      <c r="DH665" s="71"/>
      <c r="DI665" s="71"/>
      <c r="DJ665" s="71"/>
      <c r="DK665" s="71"/>
      <c r="DL665" s="71"/>
      <c r="DM665" s="71"/>
      <c r="DN665" s="71"/>
      <c r="DO665" s="71"/>
      <c r="DP665" s="71"/>
      <c r="DQ665" s="71"/>
      <c r="DR665" s="71"/>
      <c r="DS665" s="71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  <c r="EO665" s="71"/>
      <c r="EP665" s="71"/>
      <c r="EQ665" s="71"/>
      <c r="ER665" s="71"/>
      <c r="ES665" s="71"/>
      <c r="ET665" s="71"/>
      <c r="EU665" s="71"/>
      <c r="EV665" s="71"/>
      <c r="EW665" s="71"/>
      <c r="EX665" s="71"/>
      <c r="EY665" s="71"/>
      <c r="EZ665" s="71"/>
      <c r="FA665" s="71"/>
      <c r="FB665" s="71"/>
      <c r="FC665" s="71"/>
      <c r="FD665" s="71"/>
      <c r="FE665" s="71"/>
      <c r="FF665" s="71"/>
      <c r="FG665" s="71"/>
      <c r="FH665" s="71"/>
      <c r="FI665" s="71"/>
      <c r="FJ665" s="71"/>
      <c r="FK665" s="71"/>
      <c r="FL665" s="71"/>
      <c r="FM665" s="71"/>
      <c r="FN665" s="71"/>
      <c r="FO665" s="71"/>
      <c r="FP665" s="71"/>
      <c r="FQ665" s="71"/>
      <c r="FR665" s="71"/>
      <c r="FS665" s="71"/>
      <c r="FT665" s="71"/>
      <c r="FU665" s="71"/>
      <c r="FV665" s="71"/>
      <c r="FW665" s="71"/>
      <c r="FX665" s="71"/>
      <c r="FY665" s="71"/>
      <c r="FZ665" s="71"/>
      <c r="GA665" s="71"/>
      <c r="GB665" s="71"/>
      <c r="GC665" s="71"/>
      <c r="GD665" s="71"/>
      <c r="GE665" s="71"/>
      <c r="GF665" s="71"/>
      <c r="GG665" s="71"/>
      <c r="GH665" s="71"/>
      <c r="GI665" s="71"/>
      <c r="GJ665" s="71"/>
      <c r="GK665" s="71"/>
      <c r="GL665" s="71"/>
      <c r="GM665" s="71"/>
      <c r="GN665" s="71"/>
      <c r="GO665" s="71"/>
      <c r="GP665" s="71"/>
      <c r="GQ665" s="71"/>
      <c r="GR665" s="71"/>
      <c r="GS665" s="71"/>
      <c r="GT665" s="71"/>
      <c r="GU665" s="71"/>
      <c r="GV665" s="71"/>
      <c r="GW665" s="71"/>
      <c r="GX665" s="71"/>
      <c r="GY665" s="71"/>
      <c r="GZ665" s="71"/>
      <c r="HA665" s="71"/>
      <c r="HB665" s="71"/>
      <c r="HC665" s="71"/>
      <c r="HD665" s="71"/>
      <c r="HE665" s="71"/>
      <c r="HF665" s="71"/>
      <c r="HG665" s="71"/>
      <c r="HH665" s="71"/>
      <c r="HI665" s="71"/>
      <c r="HJ665" s="71"/>
      <c r="HK665" s="71"/>
      <c r="HL665" s="71"/>
      <c r="HM665" s="71"/>
      <c r="HN665" s="71"/>
      <c r="HO665" s="71"/>
      <c r="HP665" s="71"/>
      <c r="HQ665" s="71"/>
      <c r="HR665" s="71"/>
      <c r="HS665" s="71"/>
      <c r="HT665" s="71"/>
      <c r="HU665" s="71"/>
      <c r="HV665" s="71"/>
      <c r="HW665" s="71"/>
      <c r="HX665" s="71"/>
      <c r="HY665" s="71"/>
      <c r="HZ665" s="71"/>
      <c r="IA665" s="71"/>
      <c r="IB665" s="71"/>
      <c r="IC665" s="71"/>
      <c r="ID665" s="71"/>
      <c r="IE665" s="71"/>
      <c r="IF665" s="71"/>
      <c r="IG665" s="71"/>
      <c r="IH665" s="71"/>
      <c r="II665" s="71"/>
      <c r="IJ665" s="71"/>
      <c r="IK665" s="71"/>
      <c r="IL665" s="71"/>
      <c r="IM665" s="71"/>
      <c r="IN665" s="71"/>
      <c r="IO665" s="71"/>
      <c r="IP665" s="71"/>
      <c r="IQ665" s="71"/>
      <c r="IR665" s="71"/>
      <c r="IS665" s="71"/>
      <c r="IT665" s="71"/>
      <c r="IU665" s="71"/>
      <c r="IV665" s="71"/>
      <c r="IW665" s="71"/>
      <c r="IX665" s="71"/>
      <c r="IY665" s="71"/>
      <c r="IZ665" s="71"/>
      <c r="JA665" s="71"/>
      <c r="JB665" s="71"/>
      <c r="JC665" s="71"/>
      <c r="JD665" s="71"/>
      <c r="JE665" s="71"/>
      <c r="JF665" s="71"/>
      <c r="JG665" s="71"/>
      <c r="JH665" s="71"/>
      <c r="JI665" s="71"/>
      <c r="JJ665" s="71"/>
      <c r="JK665" s="71"/>
      <c r="JL665" s="71"/>
      <c r="JM665" s="71"/>
    </row>
    <row r="666" spans="1:273" s="44" customFormat="1" ht="22.5" customHeight="1" x14ac:dyDescent="0.25">
      <c r="A666" s="26">
        <v>660</v>
      </c>
      <c r="B666" s="40" t="s">
        <v>795</v>
      </c>
      <c r="C666" s="26" t="s">
        <v>918</v>
      </c>
      <c r="D666" s="40" t="s">
        <v>792</v>
      </c>
      <c r="E666" s="40" t="s">
        <v>66</v>
      </c>
      <c r="F666" s="45" t="s">
        <v>926</v>
      </c>
      <c r="G666" s="18">
        <v>18000</v>
      </c>
      <c r="H666" s="57">
        <v>0</v>
      </c>
      <c r="I666" s="11">
        <v>25</v>
      </c>
      <c r="J666" s="52">
        <v>516.6</v>
      </c>
      <c r="K666" s="30">
        <f t="shared" si="82"/>
        <v>1277.9999999999998</v>
      </c>
      <c r="L666" s="19">
        <f t="shared" si="83"/>
        <v>198.00000000000003</v>
      </c>
      <c r="M666" s="36">
        <v>547.20000000000005</v>
      </c>
      <c r="N666" s="18">
        <f t="shared" si="84"/>
        <v>1276.2</v>
      </c>
      <c r="O666" s="18"/>
      <c r="P666" s="18">
        <f t="shared" si="85"/>
        <v>1063.8000000000002</v>
      </c>
      <c r="Q666" s="11">
        <f t="shared" si="86"/>
        <v>1088.8000000000002</v>
      </c>
      <c r="R666" s="18">
        <f t="shared" si="87"/>
        <v>2752.2</v>
      </c>
      <c r="S666" s="109">
        <f t="shared" si="81"/>
        <v>16911.2</v>
      </c>
      <c r="T666" s="20" t="s">
        <v>45</v>
      </c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  <c r="BA666" s="71"/>
      <c r="BB666" s="71"/>
      <c r="BC666" s="71"/>
      <c r="BD666" s="71"/>
      <c r="BE666" s="71"/>
      <c r="BF666" s="71"/>
      <c r="BG666" s="71"/>
      <c r="BH666" s="71"/>
      <c r="BI666" s="71"/>
      <c r="BJ666" s="71"/>
      <c r="BK666" s="71"/>
      <c r="BL666" s="71"/>
      <c r="BM666" s="71"/>
      <c r="BN666" s="71"/>
      <c r="BO666" s="71"/>
      <c r="BP666" s="71"/>
      <c r="BQ666" s="71"/>
      <c r="BR666" s="71"/>
      <c r="BS666" s="71"/>
      <c r="BT666" s="71"/>
      <c r="BU666" s="71"/>
      <c r="BV666" s="71"/>
      <c r="BW666" s="71"/>
      <c r="BX666" s="71"/>
      <c r="BY666" s="71"/>
      <c r="BZ666" s="71"/>
      <c r="CA666" s="71"/>
      <c r="CB666" s="71"/>
      <c r="CC666" s="71"/>
      <c r="CD666" s="71"/>
      <c r="CE666" s="71"/>
      <c r="CF666" s="71"/>
      <c r="CG666" s="71"/>
      <c r="CH666" s="71"/>
      <c r="CI666" s="71"/>
      <c r="CJ666" s="71"/>
      <c r="CK666" s="71"/>
      <c r="CL666" s="71"/>
      <c r="CM666" s="71"/>
      <c r="CN666" s="71"/>
      <c r="CO666" s="71"/>
      <c r="CP666" s="71"/>
      <c r="CQ666" s="71"/>
      <c r="CR666" s="71"/>
      <c r="CS666" s="71"/>
      <c r="CT666" s="71"/>
      <c r="CU666" s="71"/>
      <c r="CV666" s="71"/>
      <c r="CW666" s="71"/>
      <c r="CX666" s="71"/>
      <c r="CY666" s="71"/>
      <c r="CZ666" s="71"/>
      <c r="DA666" s="71"/>
      <c r="DB666" s="71"/>
      <c r="DC666" s="71"/>
      <c r="DD666" s="71"/>
      <c r="DE666" s="71"/>
      <c r="DF666" s="71"/>
      <c r="DG666" s="71"/>
      <c r="DH666" s="71"/>
      <c r="DI666" s="71"/>
      <c r="DJ666" s="71"/>
      <c r="DK666" s="71"/>
      <c r="DL666" s="71"/>
      <c r="DM666" s="71"/>
      <c r="DN666" s="71"/>
      <c r="DO666" s="71"/>
      <c r="DP666" s="71"/>
      <c r="DQ666" s="71"/>
      <c r="DR666" s="71"/>
      <c r="DS666" s="71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1"/>
      <c r="FB666" s="71"/>
      <c r="FC666" s="71"/>
      <c r="FD666" s="71"/>
      <c r="FE666" s="71"/>
      <c r="FF666" s="71"/>
      <c r="FG666" s="71"/>
      <c r="FH666" s="71"/>
      <c r="FI666" s="71"/>
      <c r="FJ666" s="71"/>
      <c r="FK666" s="71"/>
      <c r="FL666" s="71"/>
      <c r="FM666" s="71"/>
      <c r="FN666" s="71"/>
      <c r="FO666" s="71"/>
      <c r="FP666" s="71"/>
      <c r="FQ666" s="71"/>
      <c r="FR666" s="71"/>
      <c r="FS666" s="71"/>
      <c r="FT666" s="71"/>
      <c r="FU666" s="71"/>
      <c r="FV666" s="71"/>
      <c r="FW666" s="71"/>
      <c r="FX666" s="71"/>
      <c r="FY666" s="71"/>
      <c r="FZ666" s="71"/>
      <c r="GA666" s="71"/>
      <c r="GB666" s="71"/>
      <c r="GC666" s="71"/>
      <c r="GD666" s="71"/>
      <c r="GE666" s="71"/>
      <c r="GF666" s="71"/>
      <c r="GG666" s="71"/>
      <c r="GH666" s="71"/>
      <c r="GI666" s="71"/>
      <c r="GJ666" s="71"/>
      <c r="GK666" s="71"/>
      <c r="GL666" s="71"/>
      <c r="GM666" s="71"/>
      <c r="GN666" s="71"/>
      <c r="GO666" s="71"/>
      <c r="GP666" s="71"/>
      <c r="GQ666" s="71"/>
      <c r="GR666" s="71"/>
      <c r="GS666" s="71"/>
      <c r="GT666" s="71"/>
      <c r="GU666" s="71"/>
      <c r="GV666" s="71"/>
      <c r="GW666" s="71"/>
      <c r="GX666" s="71"/>
      <c r="GY666" s="71"/>
      <c r="GZ666" s="71"/>
      <c r="HA666" s="71"/>
      <c r="HB666" s="71"/>
      <c r="HC666" s="71"/>
      <c r="HD666" s="71"/>
      <c r="HE666" s="71"/>
      <c r="HF666" s="71"/>
      <c r="HG666" s="71"/>
      <c r="HH666" s="71"/>
      <c r="HI666" s="71"/>
      <c r="HJ666" s="71"/>
      <c r="HK666" s="71"/>
      <c r="HL666" s="71"/>
      <c r="HM666" s="71"/>
      <c r="HN666" s="71"/>
      <c r="HO666" s="71"/>
      <c r="HP666" s="71"/>
      <c r="HQ666" s="71"/>
      <c r="HR666" s="71"/>
      <c r="HS666" s="71"/>
      <c r="HT666" s="71"/>
      <c r="HU666" s="71"/>
      <c r="HV666" s="71"/>
      <c r="HW666" s="71"/>
      <c r="HX666" s="71"/>
      <c r="HY666" s="71"/>
      <c r="HZ666" s="71"/>
      <c r="IA666" s="71"/>
      <c r="IB666" s="71"/>
      <c r="IC666" s="71"/>
      <c r="ID666" s="71"/>
      <c r="IE666" s="71"/>
      <c r="IF666" s="71"/>
      <c r="IG666" s="71"/>
      <c r="IH666" s="71"/>
      <c r="II666" s="71"/>
      <c r="IJ666" s="71"/>
      <c r="IK666" s="71"/>
      <c r="IL666" s="71"/>
      <c r="IM666" s="71"/>
      <c r="IN666" s="71"/>
      <c r="IO666" s="71"/>
      <c r="IP666" s="71"/>
      <c r="IQ666" s="71"/>
      <c r="IR666" s="71"/>
      <c r="IS666" s="71"/>
      <c r="IT666" s="71"/>
      <c r="IU666" s="71"/>
      <c r="IV666" s="71"/>
      <c r="IW666" s="71"/>
      <c r="IX666" s="71"/>
      <c r="IY666" s="71"/>
      <c r="IZ666" s="71"/>
      <c r="JA666" s="71"/>
      <c r="JB666" s="71"/>
      <c r="JC666" s="71"/>
      <c r="JD666" s="71"/>
      <c r="JE666" s="71"/>
      <c r="JF666" s="71"/>
      <c r="JG666" s="71"/>
      <c r="JH666" s="71"/>
      <c r="JI666" s="71"/>
      <c r="JJ666" s="71"/>
      <c r="JK666" s="71"/>
      <c r="JL666" s="71"/>
      <c r="JM666" s="71"/>
    </row>
    <row r="667" spans="1:273" s="44" customFormat="1" ht="22.5" customHeight="1" x14ac:dyDescent="0.25">
      <c r="A667" s="26">
        <v>661</v>
      </c>
      <c r="B667" s="40" t="s">
        <v>669</v>
      </c>
      <c r="C667" s="26" t="s">
        <v>918</v>
      </c>
      <c r="D667" s="40" t="s">
        <v>549</v>
      </c>
      <c r="E667" s="40" t="s">
        <v>845</v>
      </c>
      <c r="F667" s="45" t="s">
        <v>926</v>
      </c>
      <c r="G667" s="18">
        <v>85000</v>
      </c>
      <c r="H667" s="60">
        <v>8148.13</v>
      </c>
      <c r="I667" s="11">
        <v>25</v>
      </c>
      <c r="J667" s="52">
        <v>2439.5</v>
      </c>
      <c r="K667" s="30">
        <f t="shared" si="82"/>
        <v>6034.9999999999991</v>
      </c>
      <c r="L667" s="19">
        <f t="shared" si="83"/>
        <v>935.00000000000011</v>
      </c>
      <c r="M667" s="36">
        <v>2584</v>
      </c>
      <c r="N667" s="18">
        <f t="shared" si="84"/>
        <v>6026.5</v>
      </c>
      <c r="O667" s="18"/>
      <c r="P667" s="18">
        <f t="shared" si="85"/>
        <v>5023.5</v>
      </c>
      <c r="Q667" s="11">
        <f t="shared" si="86"/>
        <v>13196.630000000001</v>
      </c>
      <c r="R667" s="18">
        <f t="shared" si="87"/>
        <v>12996.5</v>
      </c>
      <c r="S667" s="109">
        <f t="shared" si="81"/>
        <v>71803.37</v>
      </c>
      <c r="T667" s="20" t="s">
        <v>45</v>
      </c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  <c r="FN667" s="71"/>
      <c r="FO667" s="71"/>
      <c r="FP667" s="71"/>
      <c r="FQ667" s="71"/>
      <c r="FR667" s="71"/>
      <c r="FS667" s="71"/>
      <c r="FT667" s="71"/>
      <c r="FU667" s="71"/>
      <c r="FV667" s="71"/>
      <c r="FW667" s="71"/>
      <c r="FX667" s="71"/>
      <c r="FY667" s="71"/>
      <c r="FZ667" s="71"/>
      <c r="GA667" s="71"/>
      <c r="GB667" s="71"/>
      <c r="GC667" s="71"/>
      <c r="GD667" s="71"/>
      <c r="GE667" s="71"/>
      <c r="GF667" s="71"/>
      <c r="GG667" s="71"/>
      <c r="GH667" s="71"/>
      <c r="GI667" s="71"/>
      <c r="GJ667" s="71"/>
      <c r="GK667" s="71"/>
      <c r="GL667" s="71"/>
      <c r="GM667" s="71"/>
      <c r="GN667" s="71"/>
      <c r="GO667" s="71"/>
      <c r="GP667" s="71"/>
      <c r="GQ667" s="71"/>
      <c r="GR667" s="71"/>
      <c r="GS667" s="71"/>
      <c r="GT667" s="71"/>
      <c r="GU667" s="71"/>
      <c r="GV667" s="71"/>
      <c r="GW667" s="71"/>
      <c r="GX667" s="71"/>
      <c r="GY667" s="71"/>
      <c r="GZ667" s="71"/>
      <c r="HA667" s="71"/>
      <c r="HB667" s="71"/>
      <c r="HC667" s="71"/>
      <c r="HD667" s="71"/>
      <c r="HE667" s="71"/>
      <c r="HF667" s="71"/>
      <c r="HG667" s="71"/>
      <c r="HH667" s="71"/>
      <c r="HI667" s="71"/>
      <c r="HJ667" s="71"/>
      <c r="HK667" s="71"/>
      <c r="HL667" s="71"/>
      <c r="HM667" s="71"/>
      <c r="HN667" s="71"/>
      <c r="HO667" s="71"/>
      <c r="HP667" s="71"/>
      <c r="HQ667" s="71"/>
      <c r="HR667" s="71"/>
      <c r="HS667" s="71"/>
      <c r="HT667" s="71"/>
      <c r="HU667" s="71"/>
      <c r="HV667" s="71"/>
      <c r="HW667" s="71"/>
      <c r="HX667" s="71"/>
      <c r="HY667" s="71"/>
      <c r="HZ667" s="71"/>
      <c r="IA667" s="71"/>
      <c r="IB667" s="71"/>
      <c r="IC667" s="71"/>
      <c r="ID667" s="71"/>
      <c r="IE667" s="71"/>
      <c r="IF667" s="71"/>
      <c r="IG667" s="71"/>
      <c r="IH667" s="71"/>
      <c r="II667" s="71"/>
      <c r="IJ667" s="71"/>
      <c r="IK667" s="71"/>
      <c r="IL667" s="71"/>
      <c r="IM667" s="71"/>
      <c r="IN667" s="71"/>
      <c r="IO667" s="71"/>
      <c r="IP667" s="71"/>
      <c r="IQ667" s="71"/>
      <c r="IR667" s="71"/>
      <c r="IS667" s="71"/>
      <c r="IT667" s="71"/>
      <c r="IU667" s="71"/>
      <c r="IV667" s="71"/>
      <c r="IW667" s="71"/>
      <c r="IX667" s="71"/>
      <c r="IY667" s="71"/>
      <c r="IZ667" s="71"/>
      <c r="JA667" s="71"/>
      <c r="JB667" s="71"/>
      <c r="JC667" s="71"/>
      <c r="JD667" s="71"/>
      <c r="JE667" s="71"/>
      <c r="JF667" s="71"/>
      <c r="JG667" s="71"/>
      <c r="JH667" s="71"/>
      <c r="JI667" s="71"/>
      <c r="JJ667" s="71"/>
      <c r="JK667" s="71"/>
      <c r="JL667" s="71"/>
      <c r="JM667" s="71"/>
    </row>
    <row r="668" spans="1:273" s="44" customFormat="1" ht="22.5" customHeight="1" x14ac:dyDescent="0.25">
      <c r="A668" s="26">
        <v>662</v>
      </c>
      <c r="B668" s="40" t="s">
        <v>552</v>
      </c>
      <c r="C668" s="26" t="s">
        <v>918</v>
      </c>
      <c r="D668" s="40" t="s">
        <v>549</v>
      </c>
      <c r="E668" s="40" t="s">
        <v>151</v>
      </c>
      <c r="F668" s="45" t="s">
        <v>926</v>
      </c>
      <c r="G668" s="18">
        <v>70000</v>
      </c>
      <c r="H668" s="60">
        <v>5368.48</v>
      </c>
      <c r="I668" s="11">
        <v>25</v>
      </c>
      <c r="J668" s="52">
        <v>2009</v>
      </c>
      <c r="K668" s="30">
        <f t="shared" si="82"/>
        <v>4970</v>
      </c>
      <c r="L668" s="19">
        <f t="shared" si="83"/>
        <v>770.00000000000011</v>
      </c>
      <c r="M668" s="36">
        <v>2128</v>
      </c>
      <c r="N668" s="18">
        <f t="shared" si="84"/>
        <v>4963</v>
      </c>
      <c r="O668" s="18"/>
      <c r="P668" s="18">
        <f t="shared" si="85"/>
        <v>4137</v>
      </c>
      <c r="Q668" s="11">
        <f t="shared" si="86"/>
        <v>9530.48</v>
      </c>
      <c r="R668" s="18">
        <f t="shared" si="87"/>
        <v>10703</v>
      </c>
      <c r="S668" s="109">
        <f t="shared" si="81"/>
        <v>60469.520000000004</v>
      </c>
      <c r="T668" s="20" t="s">
        <v>45</v>
      </c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  <c r="BA668" s="71"/>
      <c r="BB668" s="71"/>
      <c r="BC668" s="71"/>
      <c r="BD668" s="71"/>
      <c r="BE668" s="71"/>
      <c r="BF668" s="71"/>
      <c r="BG668" s="71"/>
      <c r="BH668" s="71"/>
      <c r="BI668" s="71"/>
      <c r="BJ668" s="71"/>
      <c r="BK668" s="71"/>
      <c r="BL668" s="71"/>
      <c r="BM668" s="71"/>
      <c r="BN668" s="71"/>
      <c r="BO668" s="71"/>
      <c r="BP668" s="71"/>
      <c r="BQ668" s="71"/>
      <c r="BR668" s="71"/>
      <c r="BS668" s="71"/>
      <c r="BT668" s="71"/>
      <c r="BU668" s="71"/>
      <c r="BV668" s="71"/>
      <c r="BW668" s="71"/>
      <c r="BX668" s="71"/>
      <c r="BY668" s="71"/>
      <c r="BZ668" s="71"/>
      <c r="CA668" s="71"/>
      <c r="CB668" s="71"/>
      <c r="CC668" s="71"/>
      <c r="CD668" s="71"/>
      <c r="CE668" s="71"/>
      <c r="CF668" s="71"/>
      <c r="CG668" s="71"/>
      <c r="CH668" s="71"/>
      <c r="CI668" s="71"/>
      <c r="CJ668" s="71"/>
      <c r="CK668" s="71"/>
      <c r="CL668" s="71"/>
      <c r="CM668" s="71"/>
      <c r="CN668" s="71"/>
      <c r="CO668" s="71"/>
      <c r="CP668" s="71"/>
      <c r="CQ668" s="71"/>
      <c r="CR668" s="71"/>
      <c r="CS668" s="71"/>
      <c r="CT668" s="71"/>
      <c r="CU668" s="71"/>
      <c r="CV668" s="71"/>
      <c r="CW668" s="71"/>
      <c r="CX668" s="71"/>
      <c r="CY668" s="71"/>
      <c r="CZ668" s="71"/>
      <c r="DA668" s="71"/>
      <c r="DB668" s="71"/>
      <c r="DC668" s="71"/>
      <c r="DD668" s="71"/>
      <c r="DE668" s="71"/>
      <c r="DF668" s="71"/>
      <c r="DG668" s="71"/>
      <c r="DH668" s="71"/>
      <c r="DI668" s="71"/>
      <c r="DJ668" s="71"/>
      <c r="DK668" s="71"/>
      <c r="DL668" s="71"/>
      <c r="DM668" s="71"/>
      <c r="DN668" s="71"/>
      <c r="DO668" s="71"/>
      <c r="DP668" s="71"/>
      <c r="DQ668" s="71"/>
      <c r="DR668" s="71"/>
      <c r="DS668" s="71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1"/>
      <c r="FB668" s="71"/>
      <c r="FC668" s="71"/>
      <c r="FD668" s="71"/>
      <c r="FE668" s="71"/>
      <c r="FF668" s="71"/>
      <c r="FG668" s="71"/>
      <c r="FH668" s="71"/>
      <c r="FI668" s="71"/>
      <c r="FJ668" s="71"/>
      <c r="FK668" s="71"/>
      <c r="FL668" s="71"/>
      <c r="FM668" s="71"/>
      <c r="FN668" s="71"/>
      <c r="FO668" s="71"/>
      <c r="FP668" s="71"/>
      <c r="FQ668" s="71"/>
      <c r="FR668" s="71"/>
      <c r="FS668" s="71"/>
      <c r="FT668" s="71"/>
      <c r="FU668" s="71"/>
      <c r="FV668" s="71"/>
      <c r="FW668" s="71"/>
      <c r="FX668" s="71"/>
      <c r="FY668" s="71"/>
      <c r="FZ668" s="71"/>
      <c r="GA668" s="71"/>
      <c r="GB668" s="71"/>
      <c r="GC668" s="71"/>
      <c r="GD668" s="71"/>
      <c r="GE668" s="71"/>
      <c r="GF668" s="71"/>
      <c r="GG668" s="71"/>
      <c r="GH668" s="71"/>
      <c r="GI668" s="71"/>
      <c r="GJ668" s="71"/>
      <c r="GK668" s="71"/>
      <c r="GL668" s="71"/>
      <c r="GM668" s="71"/>
      <c r="GN668" s="71"/>
      <c r="GO668" s="71"/>
      <c r="GP668" s="71"/>
      <c r="GQ668" s="71"/>
      <c r="GR668" s="71"/>
      <c r="GS668" s="71"/>
      <c r="GT668" s="71"/>
      <c r="GU668" s="71"/>
      <c r="GV668" s="71"/>
      <c r="GW668" s="71"/>
      <c r="GX668" s="71"/>
      <c r="GY668" s="71"/>
      <c r="GZ668" s="71"/>
      <c r="HA668" s="71"/>
      <c r="HB668" s="71"/>
      <c r="HC668" s="71"/>
      <c r="HD668" s="71"/>
      <c r="HE668" s="71"/>
      <c r="HF668" s="71"/>
      <c r="HG668" s="71"/>
      <c r="HH668" s="71"/>
      <c r="HI668" s="71"/>
      <c r="HJ668" s="71"/>
      <c r="HK668" s="71"/>
      <c r="HL668" s="71"/>
      <c r="HM668" s="71"/>
      <c r="HN668" s="71"/>
      <c r="HO668" s="71"/>
      <c r="HP668" s="71"/>
      <c r="HQ668" s="71"/>
      <c r="HR668" s="71"/>
      <c r="HS668" s="71"/>
      <c r="HT668" s="71"/>
      <c r="HU668" s="71"/>
      <c r="HV668" s="71"/>
      <c r="HW668" s="71"/>
      <c r="HX668" s="71"/>
      <c r="HY668" s="71"/>
      <c r="HZ668" s="71"/>
      <c r="IA668" s="71"/>
      <c r="IB668" s="71"/>
      <c r="IC668" s="71"/>
      <c r="ID668" s="71"/>
      <c r="IE668" s="71"/>
      <c r="IF668" s="71"/>
      <c r="IG668" s="71"/>
      <c r="IH668" s="71"/>
      <c r="II668" s="71"/>
      <c r="IJ668" s="71"/>
      <c r="IK668" s="71"/>
      <c r="IL668" s="71"/>
      <c r="IM668" s="71"/>
      <c r="IN668" s="71"/>
      <c r="IO668" s="71"/>
      <c r="IP668" s="71"/>
      <c r="IQ668" s="71"/>
      <c r="IR668" s="71"/>
      <c r="IS668" s="71"/>
      <c r="IT668" s="71"/>
      <c r="IU668" s="71"/>
      <c r="IV668" s="71"/>
      <c r="IW668" s="71"/>
      <c r="IX668" s="71"/>
      <c r="IY668" s="71"/>
      <c r="IZ668" s="71"/>
      <c r="JA668" s="71"/>
      <c r="JB668" s="71"/>
      <c r="JC668" s="71"/>
      <c r="JD668" s="71"/>
      <c r="JE668" s="71"/>
      <c r="JF668" s="71"/>
      <c r="JG668" s="71"/>
      <c r="JH668" s="71"/>
      <c r="JI668" s="71"/>
      <c r="JJ668" s="71"/>
      <c r="JK668" s="71"/>
      <c r="JL668" s="71"/>
      <c r="JM668" s="71"/>
    </row>
    <row r="669" spans="1:273" s="44" customFormat="1" ht="22.5" customHeight="1" x14ac:dyDescent="0.25">
      <c r="A669" s="26">
        <v>663</v>
      </c>
      <c r="B669" s="40" t="s">
        <v>550</v>
      </c>
      <c r="C669" s="26" t="s">
        <v>917</v>
      </c>
      <c r="D669" s="40" t="s">
        <v>549</v>
      </c>
      <c r="E669" s="40" t="s">
        <v>108</v>
      </c>
      <c r="F669" s="45" t="s">
        <v>926</v>
      </c>
      <c r="G669" s="18">
        <v>25000</v>
      </c>
      <c r="H669" s="57">
        <v>0</v>
      </c>
      <c r="I669" s="11">
        <v>25</v>
      </c>
      <c r="J669" s="52">
        <v>717.5</v>
      </c>
      <c r="K669" s="30">
        <f t="shared" si="82"/>
        <v>1774.9999999999998</v>
      </c>
      <c r="L669" s="19">
        <f t="shared" si="83"/>
        <v>275</v>
      </c>
      <c r="M669" s="36">
        <v>760</v>
      </c>
      <c r="N669" s="18">
        <f t="shared" si="84"/>
        <v>1772.5000000000002</v>
      </c>
      <c r="O669" s="18"/>
      <c r="P669" s="18">
        <f t="shared" si="85"/>
        <v>1477.5</v>
      </c>
      <c r="Q669" s="11">
        <f t="shared" si="86"/>
        <v>1502.5</v>
      </c>
      <c r="R669" s="18">
        <f t="shared" si="87"/>
        <v>3822.5</v>
      </c>
      <c r="S669" s="109">
        <f t="shared" si="81"/>
        <v>23497.5</v>
      </c>
      <c r="T669" s="20" t="s">
        <v>45</v>
      </c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  <c r="BA669" s="71"/>
      <c r="BB669" s="71"/>
      <c r="BC669" s="71"/>
      <c r="BD669" s="71"/>
      <c r="BE669" s="71"/>
      <c r="BF669" s="71"/>
      <c r="BG669" s="71"/>
      <c r="BH669" s="71"/>
      <c r="BI669" s="71"/>
      <c r="BJ669" s="71"/>
      <c r="BK669" s="71"/>
      <c r="BL669" s="71"/>
      <c r="BM669" s="71"/>
      <c r="BN669" s="71"/>
      <c r="BO669" s="71"/>
      <c r="BP669" s="71"/>
      <c r="BQ669" s="71"/>
      <c r="BR669" s="71"/>
      <c r="BS669" s="71"/>
      <c r="BT669" s="71"/>
      <c r="BU669" s="71"/>
      <c r="BV669" s="71"/>
      <c r="BW669" s="71"/>
      <c r="BX669" s="71"/>
      <c r="BY669" s="71"/>
      <c r="BZ669" s="71"/>
      <c r="CA669" s="71"/>
      <c r="CB669" s="71"/>
      <c r="CC669" s="71"/>
      <c r="CD669" s="71"/>
      <c r="CE669" s="71"/>
      <c r="CF669" s="71"/>
      <c r="CG669" s="71"/>
      <c r="CH669" s="71"/>
      <c r="CI669" s="71"/>
      <c r="CJ669" s="71"/>
      <c r="CK669" s="71"/>
      <c r="CL669" s="71"/>
      <c r="CM669" s="71"/>
      <c r="CN669" s="71"/>
      <c r="CO669" s="71"/>
      <c r="CP669" s="71"/>
      <c r="CQ669" s="71"/>
      <c r="CR669" s="71"/>
      <c r="CS669" s="71"/>
      <c r="CT669" s="71"/>
      <c r="CU669" s="71"/>
      <c r="CV669" s="71"/>
      <c r="CW669" s="71"/>
      <c r="CX669" s="71"/>
      <c r="CY669" s="71"/>
      <c r="CZ669" s="71"/>
      <c r="DA669" s="71"/>
      <c r="DB669" s="71"/>
      <c r="DC669" s="71"/>
      <c r="DD669" s="71"/>
      <c r="DE669" s="71"/>
      <c r="DF669" s="71"/>
      <c r="DG669" s="71"/>
      <c r="DH669" s="71"/>
      <c r="DI669" s="71"/>
      <c r="DJ669" s="71"/>
      <c r="DK669" s="71"/>
      <c r="DL669" s="71"/>
      <c r="DM669" s="71"/>
      <c r="DN669" s="71"/>
      <c r="DO669" s="71"/>
      <c r="DP669" s="71"/>
      <c r="DQ669" s="71"/>
      <c r="DR669" s="71"/>
      <c r="DS669" s="71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1"/>
      <c r="FB669" s="71"/>
      <c r="FC669" s="71"/>
      <c r="FD669" s="71"/>
      <c r="FE669" s="71"/>
      <c r="FF669" s="71"/>
      <c r="FG669" s="71"/>
      <c r="FH669" s="71"/>
      <c r="FI669" s="71"/>
      <c r="FJ669" s="71"/>
      <c r="FK669" s="71"/>
      <c r="FL669" s="71"/>
      <c r="FM669" s="71"/>
      <c r="FN669" s="71"/>
      <c r="FO669" s="71"/>
      <c r="FP669" s="71"/>
      <c r="FQ669" s="71"/>
      <c r="FR669" s="71"/>
      <c r="FS669" s="71"/>
      <c r="FT669" s="71"/>
      <c r="FU669" s="71"/>
      <c r="FV669" s="71"/>
      <c r="FW669" s="71"/>
      <c r="FX669" s="71"/>
      <c r="FY669" s="71"/>
      <c r="FZ669" s="71"/>
      <c r="GA669" s="71"/>
      <c r="GB669" s="71"/>
      <c r="GC669" s="71"/>
      <c r="GD669" s="71"/>
      <c r="GE669" s="71"/>
      <c r="GF669" s="71"/>
      <c r="GG669" s="71"/>
      <c r="GH669" s="71"/>
      <c r="GI669" s="71"/>
      <c r="GJ669" s="71"/>
      <c r="GK669" s="71"/>
      <c r="GL669" s="71"/>
      <c r="GM669" s="71"/>
      <c r="GN669" s="71"/>
      <c r="GO669" s="71"/>
      <c r="GP669" s="71"/>
      <c r="GQ669" s="71"/>
      <c r="GR669" s="71"/>
      <c r="GS669" s="71"/>
      <c r="GT669" s="71"/>
      <c r="GU669" s="71"/>
      <c r="GV669" s="71"/>
      <c r="GW669" s="71"/>
      <c r="GX669" s="71"/>
      <c r="GY669" s="71"/>
      <c r="GZ669" s="71"/>
      <c r="HA669" s="71"/>
      <c r="HB669" s="71"/>
      <c r="HC669" s="71"/>
      <c r="HD669" s="71"/>
      <c r="HE669" s="71"/>
      <c r="HF669" s="71"/>
      <c r="HG669" s="71"/>
      <c r="HH669" s="71"/>
      <c r="HI669" s="71"/>
      <c r="HJ669" s="71"/>
      <c r="HK669" s="71"/>
      <c r="HL669" s="71"/>
      <c r="HM669" s="71"/>
      <c r="HN669" s="71"/>
      <c r="HO669" s="71"/>
      <c r="HP669" s="71"/>
      <c r="HQ669" s="71"/>
      <c r="HR669" s="71"/>
      <c r="HS669" s="71"/>
      <c r="HT669" s="71"/>
      <c r="HU669" s="71"/>
      <c r="HV669" s="71"/>
      <c r="HW669" s="71"/>
      <c r="HX669" s="71"/>
      <c r="HY669" s="71"/>
      <c r="HZ669" s="71"/>
      <c r="IA669" s="71"/>
      <c r="IB669" s="71"/>
      <c r="IC669" s="71"/>
      <c r="ID669" s="71"/>
      <c r="IE669" s="71"/>
      <c r="IF669" s="71"/>
      <c r="IG669" s="71"/>
      <c r="IH669" s="71"/>
      <c r="II669" s="71"/>
      <c r="IJ669" s="71"/>
      <c r="IK669" s="71"/>
      <c r="IL669" s="71"/>
      <c r="IM669" s="71"/>
      <c r="IN669" s="71"/>
      <c r="IO669" s="71"/>
      <c r="IP669" s="71"/>
      <c r="IQ669" s="71"/>
      <c r="IR669" s="71"/>
      <c r="IS669" s="71"/>
      <c r="IT669" s="71"/>
      <c r="IU669" s="71"/>
      <c r="IV669" s="71"/>
      <c r="IW669" s="71"/>
      <c r="IX669" s="71"/>
      <c r="IY669" s="71"/>
      <c r="IZ669" s="71"/>
      <c r="JA669" s="71"/>
      <c r="JB669" s="71"/>
      <c r="JC669" s="71"/>
      <c r="JD669" s="71"/>
      <c r="JE669" s="71"/>
      <c r="JF669" s="71"/>
      <c r="JG669" s="71"/>
      <c r="JH669" s="71"/>
      <c r="JI669" s="71"/>
      <c r="JJ669" s="71"/>
      <c r="JK669" s="71"/>
      <c r="JL669" s="71"/>
      <c r="JM669" s="71"/>
    </row>
    <row r="670" spans="1:273" s="44" customFormat="1" ht="22.5" customHeight="1" x14ac:dyDescent="0.25">
      <c r="A670" s="26">
        <v>664</v>
      </c>
      <c r="B670" s="40" t="s">
        <v>553</v>
      </c>
      <c r="C670" s="26" t="s">
        <v>918</v>
      </c>
      <c r="D670" s="40" t="s">
        <v>549</v>
      </c>
      <c r="E670" s="40" t="s">
        <v>71</v>
      </c>
      <c r="F670" s="45" t="s">
        <v>921</v>
      </c>
      <c r="G670" s="18">
        <v>18000</v>
      </c>
      <c r="H670" s="57">
        <v>0</v>
      </c>
      <c r="I670" s="11">
        <v>25</v>
      </c>
      <c r="J670" s="52">
        <v>516.6</v>
      </c>
      <c r="K670" s="30">
        <f t="shared" si="82"/>
        <v>1277.9999999999998</v>
      </c>
      <c r="L670" s="19">
        <f t="shared" si="83"/>
        <v>198.00000000000003</v>
      </c>
      <c r="M670" s="36">
        <v>547.20000000000005</v>
      </c>
      <c r="N670" s="18">
        <f t="shared" si="84"/>
        <v>1276.2</v>
      </c>
      <c r="O670" s="18"/>
      <c r="P670" s="18">
        <f t="shared" si="85"/>
        <v>1063.8000000000002</v>
      </c>
      <c r="Q670" s="11">
        <f t="shared" si="86"/>
        <v>1088.8000000000002</v>
      </c>
      <c r="R670" s="18">
        <f t="shared" si="87"/>
        <v>2752.2</v>
      </c>
      <c r="S670" s="109">
        <f t="shared" si="81"/>
        <v>16911.2</v>
      </c>
      <c r="T670" s="20" t="s">
        <v>45</v>
      </c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  <c r="BA670" s="71"/>
      <c r="BB670" s="71"/>
      <c r="BC670" s="71"/>
      <c r="BD670" s="71"/>
      <c r="BE670" s="71"/>
      <c r="BF670" s="71"/>
      <c r="BG670" s="71"/>
      <c r="BH670" s="71"/>
      <c r="BI670" s="71"/>
      <c r="BJ670" s="71"/>
      <c r="BK670" s="71"/>
      <c r="BL670" s="71"/>
      <c r="BM670" s="71"/>
      <c r="BN670" s="71"/>
      <c r="BO670" s="71"/>
      <c r="BP670" s="71"/>
      <c r="BQ670" s="71"/>
      <c r="BR670" s="71"/>
      <c r="BS670" s="71"/>
      <c r="BT670" s="71"/>
      <c r="BU670" s="71"/>
      <c r="BV670" s="71"/>
      <c r="BW670" s="71"/>
      <c r="BX670" s="71"/>
      <c r="BY670" s="71"/>
      <c r="BZ670" s="71"/>
      <c r="CA670" s="71"/>
      <c r="CB670" s="71"/>
      <c r="CC670" s="71"/>
      <c r="CD670" s="71"/>
      <c r="CE670" s="71"/>
      <c r="CF670" s="71"/>
      <c r="CG670" s="71"/>
      <c r="CH670" s="71"/>
      <c r="CI670" s="71"/>
      <c r="CJ670" s="71"/>
      <c r="CK670" s="71"/>
      <c r="CL670" s="71"/>
      <c r="CM670" s="71"/>
      <c r="CN670" s="71"/>
      <c r="CO670" s="71"/>
      <c r="CP670" s="71"/>
      <c r="CQ670" s="71"/>
      <c r="CR670" s="71"/>
      <c r="CS670" s="71"/>
      <c r="CT670" s="71"/>
      <c r="CU670" s="71"/>
      <c r="CV670" s="71"/>
      <c r="CW670" s="71"/>
      <c r="CX670" s="71"/>
      <c r="CY670" s="71"/>
      <c r="CZ670" s="71"/>
      <c r="DA670" s="71"/>
      <c r="DB670" s="71"/>
      <c r="DC670" s="71"/>
      <c r="DD670" s="71"/>
      <c r="DE670" s="71"/>
      <c r="DF670" s="71"/>
      <c r="DG670" s="71"/>
      <c r="DH670" s="71"/>
      <c r="DI670" s="71"/>
      <c r="DJ670" s="71"/>
      <c r="DK670" s="71"/>
      <c r="DL670" s="71"/>
      <c r="DM670" s="71"/>
      <c r="DN670" s="71"/>
      <c r="DO670" s="71"/>
      <c r="DP670" s="71"/>
      <c r="DQ670" s="71"/>
      <c r="DR670" s="71"/>
      <c r="DS670" s="71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1"/>
      <c r="FB670" s="71"/>
      <c r="FC670" s="71"/>
      <c r="FD670" s="71"/>
      <c r="FE670" s="71"/>
      <c r="FF670" s="71"/>
      <c r="FG670" s="71"/>
      <c r="FH670" s="71"/>
      <c r="FI670" s="71"/>
      <c r="FJ670" s="71"/>
      <c r="FK670" s="71"/>
      <c r="FL670" s="71"/>
      <c r="FM670" s="71"/>
      <c r="FN670" s="71"/>
      <c r="FO670" s="71"/>
      <c r="FP670" s="71"/>
      <c r="FQ670" s="71"/>
      <c r="FR670" s="71"/>
      <c r="FS670" s="71"/>
      <c r="FT670" s="71"/>
      <c r="FU670" s="71"/>
      <c r="FV670" s="71"/>
      <c r="FW670" s="71"/>
      <c r="FX670" s="71"/>
      <c r="FY670" s="71"/>
      <c r="FZ670" s="71"/>
      <c r="GA670" s="71"/>
      <c r="GB670" s="71"/>
      <c r="GC670" s="71"/>
      <c r="GD670" s="71"/>
      <c r="GE670" s="71"/>
      <c r="GF670" s="71"/>
      <c r="GG670" s="71"/>
      <c r="GH670" s="71"/>
      <c r="GI670" s="71"/>
      <c r="GJ670" s="71"/>
      <c r="GK670" s="71"/>
      <c r="GL670" s="71"/>
      <c r="GM670" s="71"/>
      <c r="GN670" s="71"/>
      <c r="GO670" s="71"/>
      <c r="GP670" s="71"/>
      <c r="GQ670" s="71"/>
      <c r="GR670" s="71"/>
      <c r="GS670" s="71"/>
      <c r="GT670" s="71"/>
      <c r="GU670" s="71"/>
      <c r="GV670" s="71"/>
      <c r="GW670" s="71"/>
      <c r="GX670" s="71"/>
      <c r="GY670" s="71"/>
      <c r="GZ670" s="71"/>
      <c r="HA670" s="71"/>
      <c r="HB670" s="71"/>
      <c r="HC670" s="71"/>
      <c r="HD670" s="71"/>
      <c r="HE670" s="71"/>
      <c r="HF670" s="71"/>
      <c r="HG670" s="71"/>
      <c r="HH670" s="71"/>
      <c r="HI670" s="71"/>
      <c r="HJ670" s="71"/>
      <c r="HK670" s="71"/>
      <c r="HL670" s="71"/>
      <c r="HM670" s="71"/>
      <c r="HN670" s="71"/>
      <c r="HO670" s="71"/>
      <c r="HP670" s="71"/>
      <c r="HQ670" s="71"/>
      <c r="HR670" s="71"/>
      <c r="HS670" s="71"/>
      <c r="HT670" s="71"/>
      <c r="HU670" s="71"/>
      <c r="HV670" s="71"/>
      <c r="HW670" s="71"/>
      <c r="HX670" s="71"/>
      <c r="HY670" s="71"/>
      <c r="HZ670" s="71"/>
      <c r="IA670" s="71"/>
      <c r="IB670" s="71"/>
      <c r="IC670" s="71"/>
      <c r="ID670" s="71"/>
      <c r="IE670" s="71"/>
      <c r="IF670" s="71"/>
      <c r="IG670" s="71"/>
      <c r="IH670" s="71"/>
      <c r="II670" s="71"/>
      <c r="IJ670" s="71"/>
      <c r="IK670" s="71"/>
      <c r="IL670" s="71"/>
      <c r="IM670" s="71"/>
      <c r="IN670" s="71"/>
      <c r="IO670" s="71"/>
      <c r="IP670" s="71"/>
      <c r="IQ670" s="71"/>
      <c r="IR670" s="71"/>
      <c r="IS670" s="71"/>
      <c r="IT670" s="71"/>
      <c r="IU670" s="71"/>
      <c r="IV670" s="71"/>
      <c r="IW670" s="71"/>
      <c r="IX670" s="71"/>
      <c r="IY670" s="71"/>
      <c r="IZ670" s="71"/>
      <c r="JA670" s="71"/>
      <c r="JB670" s="71"/>
      <c r="JC670" s="71"/>
      <c r="JD670" s="71"/>
      <c r="JE670" s="71"/>
      <c r="JF670" s="71"/>
      <c r="JG670" s="71"/>
      <c r="JH670" s="71"/>
      <c r="JI670" s="71"/>
      <c r="JJ670" s="71"/>
      <c r="JK670" s="71"/>
      <c r="JL670" s="71"/>
      <c r="JM670" s="71"/>
    </row>
    <row r="671" spans="1:273" s="44" customFormat="1" ht="22.5" customHeight="1" x14ac:dyDescent="0.25">
      <c r="A671" s="26">
        <v>665</v>
      </c>
      <c r="B671" s="40" t="s">
        <v>936</v>
      </c>
      <c r="C671" s="26" t="s">
        <v>917</v>
      </c>
      <c r="D671" s="40" t="s">
        <v>549</v>
      </c>
      <c r="E671" s="40" t="s">
        <v>195</v>
      </c>
      <c r="F671" s="45" t="s">
        <v>921</v>
      </c>
      <c r="G671" s="18">
        <v>16000</v>
      </c>
      <c r="H671" s="46">
        <v>0</v>
      </c>
      <c r="I671" s="11">
        <v>25</v>
      </c>
      <c r="J671" s="52">
        <v>459.2</v>
      </c>
      <c r="K671" s="30">
        <f t="shared" si="82"/>
        <v>1136</v>
      </c>
      <c r="L671" s="19">
        <f t="shared" si="83"/>
        <v>176.00000000000003</v>
      </c>
      <c r="M671" s="36">
        <v>486.4</v>
      </c>
      <c r="N671" s="18">
        <f t="shared" si="84"/>
        <v>1134.4000000000001</v>
      </c>
      <c r="O671" s="18"/>
      <c r="P671" s="18">
        <f t="shared" si="85"/>
        <v>945.59999999999991</v>
      </c>
      <c r="Q671" s="11">
        <f t="shared" si="86"/>
        <v>970.59999999999991</v>
      </c>
      <c r="R671" s="18">
        <f t="shared" si="87"/>
        <v>2446.4</v>
      </c>
      <c r="S671" s="109">
        <f t="shared" si="81"/>
        <v>15029.4</v>
      </c>
      <c r="T671" s="20" t="s">
        <v>45</v>
      </c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  <c r="BA671" s="71"/>
      <c r="BB671" s="71"/>
      <c r="BC671" s="71"/>
      <c r="BD671" s="71"/>
      <c r="BE671" s="71"/>
      <c r="BF671" s="71"/>
      <c r="BG671" s="71"/>
      <c r="BH671" s="71"/>
      <c r="BI671" s="71"/>
      <c r="BJ671" s="71"/>
      <c r="BK671" s="71"/>
      <c r="BL671" s="71"/>
      <c r="BM671" s="71"/>
      <c r="BN671" s="71"/>
      <c r="BO671" s="71"/>
      <c r="BP671" s="71"/>
      <c r="BQ671" s="71"/>
      <c r="BR671" s="71"/>
      <c r="BS671" s="71"/>
      <c r="BT671" s="71"/>
      <c r="BU671" s="71"/>
      <c r="BV671" s="71"/>
      <c r="BW671" s="71"/>
      <c r="BX671" s="71"/>
      <c r="BY671" s="71"/>
      <c r="BZ671" s="71"/>
      <c r="CA671" s="71"/>
      <c r="CB671" s="71"/>
      <c r="CC671" s="71"/>
      <c r="CD671" s="71"/>
      <c r="CE671" s="71"/>
      <c r="CF671" s="71"/>
      <c r="CG671" s="71"/>
      <c r="CH671" s="71"/>
      <c r="CI671" s="71"/>
      <c r="CJ671" s="71"/>
      <c r="CK671" s="71"/>
      <c r="CL671" s="71"/>
      <c r="CM671" s="71"/>
      <c r="CN671" s="71"/>
      <c r="CO671" s="71"/>
      <c r="CP671" s="71"/>
      <c r="CQ671" s="71"/>
      <c r="CR671" s="71"/>
      <c r="CS671" s="71"/>
      <c r="CT671" s="71"/>
      <c r="CU671" s="71"/>
      <c r="CV671" s="71"/>
      <c r="CW671" s="71"/>
      <c r="CX671" s="71"/>
      <c r="CY671" s="71"/>
      <c r="CZ671" s="71"/>
      <c r="DA671" s="71"/>
      <c r="DB671" s="71"/>
      <c r="DC671" s="71"/>
      <c r="DD671" s="71"/>
      <c r="DE671" s="71"/>
      <c r="DF671" s="71"/>
      <c r="DG671" s="71"/>
      <c r="DH671" s="71"/>
      <c r="DI671" s="71"/>
      <c r="DJ671" s="71"/>
      <c r="DK671" s="71"/>
      <c r="DL671" s="71"/>
      <c r="DM671" s="71"/>
      <c r="DN671" s="71"/>
      <c r="DO671" s="71"/>
      <c r="DP671" s="71"/>
      <c r="DQ671" s="71"/>
      <c r="DR671" s="71"/>
      <c r="DS671" s="71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1"/>
      <c r="FB671" s="71"/>
      <c r="FC671" s="71"/>
      <c r="FD671" s="71"/>
      <c r="FE671" s="71"/>
      <c r="FF671" s="71"/>
      <c r="FG671" s="71"/>
      <c r="FH671" s="71"/>
      <c r="FI671" s="71"/>
      <c r="FJ671" s="71"/>
      <c r="FK671" s="71"/>
      <c r="FL671" s="71"/>
      <c r="FM671" s="71"/>
      <c r="FN671" s="71"/>
      <c r="FO671" s="71"/>
      <c r="FP671" s="71"/>
      <c r="FQ671" s="71"/>
      <c r="FR671" s="71"/>
      <c r="FS671" s="71"/>
      <c r="FT671" s="71"/>
      <c r="FU671" s="71"/>
      <c r="FV671" s="71"/>
      <c r="FW671" s="71"/>
      <c r="FX671" s="71"/>
      <c r="FY671" s="71"/>
      <c r="FZ671" s="71"/>
      <c r="GA671" s="71"/>
      <c r="GB671" s="71"/>
      <c r="GC671" s="71"/>
      <c r="GD671" s="71"/>
      <c r="GE671" s="71"/>
      <c r="GF671" s="71"/>
      <c r="GG671" s="71"/>
      <c r="GH671" s="71"/>
      <c r="GI671" s="71"/>
      <c r="GJ671" s="71"/>
      <c r="GK671" s="71"/>
      <c r="GL671" s="71"/>
      <c r="GM671" s="71"/>
      <c r="GN671" s="71"/>
      <c r="GO671" s="71"/>
      <c r="GP671" s="71"/>
      <c r="GQ671" s="71"/>
      <c r="GR671" s="71"/>
      <c r="GS671" s="71"/>
      <c r="GT671" s="71"/>
      <c r="GU671" s="71"/>
      <c r="GV671" s="71"/>
      <c r="GW671" s="71"/>
      <c r="GX671" s="71"/>
      <c r="GY671" s="71"/>
      <c r="GZ671" s="71"/>
      <c r="HA671" s="71"/>
      <c r="HB671" s="71"/>
      <c r="HC671" s="71"/>
      <c r="HD671" s="71"/>
      <c r="HE671" s="71"/>
      <c r="HF671" s="71"/>
      <c r="HG671" s="71"/>
      <c r="HH671" s="71"/>
      <c r="HI671" s="71"/>
      <c r="HJ671" s="71"/>
      <c r="HK671" s="71"/>
      <c r="HL671" s="71"/>
      <c r="HM671" s="71"/>
      <c r="HN671" s="71"/>
      <c r="HO671" s="71"/>
      <c r="HP671" s="71"/>
      <c r="HQ671" s="71"/>
      <c r="HR671" s="71"/>
      <c r="HS671" s="71"/>
      <c r="HT671" s="71"/>
      <c r="HU671" s="71"/>
      <c r="HV671" s="71"/>
      <c r="HW671" s="71"/>
      <c r="HX671" s="71"/>
      <c r="HY671" s="71"/>
      <c r="HZ671" s="71"/>
      <c r="IA671" s="71"/>
      <c r="IB671" s="71"/>
      <c r="IC671" s="71"/>
      <c r="ID671" s="71"/>
      <c r="IE671" s="71"/>
      <c r="IF671" s="71"/>
      <c r="IG671" s="71"/>
      <c r="IH671" s="71"/>
      <c r="II671" s="71"/>
      <c r="IJ671" s="71"/>
      <c r="IK671" s="71"/>
      <c r="IL671" s="71"/>
      <c r="IM671" s="71"/>
      <c r="IN671" s="71"/>
      <c r="IO671" s="71"/>
      <c r="IP671" s="71"/>
      <c r="IQ671" s="71"/>
      <c r="IR671" s="71"/>
      <c r="IS671" s="71"/>
      <c r="IT671" s="71"/>
      <c r="IU671" s="71"/>
      <c r="IV671" s="71"/>
      <c r="IW671" s="71"/>
      <c r="IX671" s="71"/>
      <c r="IY671" s="71"/>
      <c r="IZ671" s="71"/>
      <c r="JA671" s="71"/>
      <c r="JB671" s="71"/>
      <c r="JC671" s="71"/>
      <c r="JD671" s="71"/>
      <c r="JE671" s="71"/>
      <c r="JF671" s="71"/>
      <c r="JG671" s="71"/>
      <c r="JH671" s="71"/>
      <c r="JI671" s="71"/>
      <c r="JJ671" s="71"/>
      <c r="JK671" s="71"/>
      <c r="JL671" s="71"/>
      <c r="JM671" s="71"/>
    </row>
    <row r="672" spans="1:273" s="44" customFormat="1" ht="22.5" customHeight="1" x14ac:dyDescent="0.25">
      <c r="A672" s="26">
        <v>666</v>
      </c>
      <c r="B672" s="40" t="s">
        <v>557</v>
      </c>
      <c r="C672" s="26" t="s">
        <v>917</v>
      </c>
      <c r="D672" s="40" t="s">
        <v>947</v>
      </c>
      <c r="E672" s="40" t="s">
        <v>845</v>
      </c>
      <c r="F672" s="45" t="s">
        <v>926</v>
      </c>
      <c r="G672" s="18">
        <v>85000</v>
      </c>
      <c r="H672" s="60">
        <v>7719.26</v>
      </c>
      <c r="I672" s="11">
        <v>25</v>
      </c>
      <c r="J672" s="52">
        <v>2439.5</v>
      </c>
      <c r="K672" s="30">
        <f t="shared" si="82"/>
        <v>6034.9999999999991</v>
      </c>
      <c r="L672" s="19">
        <f t="shared" si="83"/>
        <v>935.00000000000011</v>
      </c>
      <c r="M672" s="36">
        <v>2584</v>
      </c>
      <c r="N672" s="18">
        <f t="shared" si="84"/>
        <v>6026.5</v>
      </c>
      <c r="O672" s="18"/>
      <c r="P672" s="18">
        <f t="shared" si="85"/>
        <v>5023.5</v>
      </c>
      <c r="Q672" s="11">
        <f t="shared" si="86"/>
        <v>12767.76</v>
      </c>
      <c r="R672" s="18">
        <f t="shared" si="87"/>
        <v>12996.5</v>
      </c>
      <c r="S672" s="109">
        <f t="shared" si="81"/>
        <v>72232.240000000005</v>
      </c>
      <c r="T672" s="20" t="s">
        <v>45</v>
      </c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  <c r="BA672" s="71"/>
      <c r="BB672" s="71"/>
      <c r="BC672" s="71"/>
      <c r="BD672" s="71"/>
      <c r="BE672" s="71"/>
      <c r="BF672" s="71"/>
      <c r="BG672" s="71"/>
      <c r="BH672" s="71"/>
      <c r="BI672" s="71"/>
      <c r="BJ672" s="71"/>
      <c r="BK672" s="71"/>
      <c r="BL672" s="71"/>
      <c r="BM672" s="71"/>
      <c r="BN672" s="71"/>
      <c r="BO672" s="71"/>
      <c r="BP672" s="71"/>
      <c r="BQ672" s="71"/>
      <c r="BR672" s="71"/>
      <c r="BS672" s="71"/>
      <c r="BT672" s="71"/>
      <c r="BU672" s="71"/>
      <c r="BV672" s="71"/>
      <c r="BW672" s="71"/>
      <c r="BX672" s="71"/>
      <c r="BY672" s="71"/>
      <c r="BZ672" s="71"/>
      <c r="CA672" s="71"/>
      <c r="CB672" s="71"/>
      <c r="CC672" s="71"/>
      <c r="CD672" s="71"/>
      <c r="CE672" s="71"/>
      <c r="CF672" s="71"/>
      <c r="CG672" s="71"/>
      <c r="CH672" s="71"/>
      <c r="CI672" s="71"/>
      <c r="CJ672" s="71"/>
      <c r="CK672" s="71"/>
      <c r="CL672" s="71"/>
      <c r="CM672" s="71"/>
      <c r="CN672" s="71"/>
      <c r="CO672" s="71"/>
      <c r="CP672" s="71"/>
      <c r="CQ672" s="71"/>
      <c r="CR672" s="71"/>
      <c r="CS672" s="71"/>
      <c r="CT672" s="71"/>
      <c r="CU672" s="71"/>
      <c r="CV672" s="71"/>
      <c r="CW672" s="71"/>
      <c r="CX672" s="71"/>
      <c r="CY672" s="71"/>
      <c r="CZ672" s="71"/>
      <c r="DA672" s="71"/>
      <c r="DB672" s="71"/>
      <c r="DC672" s="71"/>
      <c r="DD672" s="71"/>
      <c r="DE672" s="71"/>
      <c r="DF672" s="71"/>
      <c r="DG672" s="71"/>
      <c r="DH672" s="71"/>
      <c r="DI672" s="71"/>
      <c r="DJ672" s="71"/>
      <c r="DK672" s="71"/>
      <c r="DL672" s="71"/>
      <c r="DM672" s="71"/>
      <c r="DN672" s="71"/>
      <c r="DO672" s="71"/>
      <c r="DP672" s="71"/>
      <c r="DQ672" s="71"/>
      <c r="DR672" s="71"/>
      <c r="DS672" s="71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1"/>
      <c r="FM672" s="71"/>
      <c r="FN672" s="71"/>
      <c r="FO672" s="71"/>
      <c r="FP672" s="71"/>
      <c r="FQ672" s="71"/>
      <c r="FR672" s="71"/>
      <c r="FS672" s="71"/>
      <c r="FT672" s="71"/>
      <c r="FU672" s="71"/>
      <c r="FV672" s="71"/>
      <c r="FW672" s="71"/>
      <c r="FX672" s="71"/>
      <c r="FY672" s="71"/>
      <c r="FZ672" s="71"/>
      <c r="GA672" s="71"/>
      <c r="GB672" s="71"/>
      <c r="GC672" s="71"/>
      <c r="GD672" s="71"/>
      <c r="GE672" s="71"/>
      <c r="GF672" s="71"/>
      <c r="GG672" s="71"/>
      <c r="GH672" s="71"/>
      <c r="GI672" s="71"/>
      <c r="GJ672" s="71"/>
      <c r="GK672" s="71"/>
      <c r="GL672" s="71"/>
      <c r="GM672" s="71"/>
      <c r="GN672" s="71"/>
      <c r="GO672" s="71"/>
      <c r="GP672" s="71"/>
      <c r="GQ672" s="71"/>
      <c r="GR672" s="71"/>
      <c r="GS672" s="71"/>
      <c r="GT672" s="71"/>
      <c r="GU672" s="71"/>
      <c r="GV672" s="71"/>
      <c r="GW672" s="71"/>
      <c r="GX672" s="71"/>
      <c r="GY672" s="71"/>
      <c r="GZ672" s="71"/>
      <c r="HA672" s="71"/>
      <c r="HB672" s="71"/>
      <c r="HC672" s="71"/>
      <c r="HD672" s="71"/>
      <c r="HE672" s="71"/>
      <c r="HF672" s="71"/>
      <c r="HG672" s="71"/>
      <c r="HH672" s="71"/>
      <c r="HI672" s="71"/>
      <c r="HJ672" s="71"/>
      <c r="HK672" s="71"/>
      <c r="HL672" s="71"/>
      <c r="HM672" s="71"/>
      <c r="HN672" s="71"/>
      <c r="HO672" s="71"/>
      <c r="HP672" s="71"/>
      <c r="HQ672" s="71"/>
      <c r="HR672" s="71"/>
      <c r="HS672" s="71"/>
      <c r="HT672" s="71"/>
      <c r="HU672" s="71"/>
      <c r="HV672" s="71"/>
      <c r="HW672" s="71"/>
      <c r="HX672" s="71"/>
      <c r="HY672" s="71"/>
      <c r="HZ672" s="71"/>
      <c r="IA672" s="71"/>
      <c r="IB672" s="71"/>
      <c r="IC672" s="71"/>
      <c r="ID672" s="71"/>
      <c r="IE672" s="71"/>
      <c r="IF672" s="71"/>
      <c r="IG672" s="71"/>
      <c r="IH672" s="71"/>
      <c r="II672" s="71"/>
      <c r="IJ672" s="71"/>
      <c r="IK672" s="71"/>
      <c r="IL672" s="71"/>
      <c r="IM672" s="71"/>
      <c r="IN672" s="71"/>
      <c r="IO672" s="71"/>
      <c r="IP672" s="71"/>
      <c r="IQ672" s="71"/>
      <c r="IR672" s="71"/>
      <c r="IS672" s="71"/>
      <c r="IT672" s="71"/>
      <c r="IU672" s="71"/>
      <c r="IV672" s="71"/>
      <c r="IW672" s="71"/>
      <c r="IX672" s="71"/>
      <c r="IY672" s="71"/>
      <c r="IZ672" s="71"/>
      <c r="JA672" s="71"/>
      <c r="JB672" s="71"/>
      <c r="JC672" s="71"/>
      <c r="JD672" s="71"/>
      <c r="JE672" s="71"/>
      <c r="JF672" s="71"/>
      <c r="JG672" s="71"/>
      <c r="JH672" s="71"/>
      <c r="JI672" s="71"/>
      <c r="JJ672" s="71"/>
      <c r="JK672" s="71"/>
      <c r="JL672" s="71"/>
      <c r="JM672" s="71"/>
    </row>
    <row r="673" spans="1:273" s="44" customFormat="1" ht="22.5" customHeight="1" x14ac:dyDescent="0.25">
      <c r="A673" s="26">
        <v>667</v>
      </c>
      <c r="B673" s="40" t="s">
        <v>695</v>
      </c>
      <c r="C673" s="26" t="s">
        <v>918</v>
      </c>
      <c r="D673" s="40" t="s">
        <v>947</v>
      </c>
      <c r="E673" s="40" t="s">
        <v>151</v>
      </c>
      <c r="F673" s="45" t="s">
        <v>926</v>
      </c>
      <c r="G673" s="11">
        <v>70000</v>
      </c>
      <c r="H673" s="42">
        <v>5368.48</v>
      </c>
      <c r="I673" s="11">
        <v>25</v>
      </c>
      <c r="J673" s="43">
        <v>2009</v>
      </c>
      <c r="K673" s="29">
        <f t="shared" si="82"/>
        <v>4970</v>
      </c>
      <c r="L673" s="19">
        <f t="shared" si="83"/>
        <v>770.00000000000011</v>
      </c>
      <c r="M673" s="35">
        <v>2128</v>
      </c>
      <c r="N673" s="11">
        <f t="shared" si="84"/>
        <v>4963</v>
      </c>
      <c r="O673" s="11"/>
      <c r="P673" s="11">
        <f t="shared" si="85"/>
        <v>4137</v>
      </c>
      <c r="Q673" s="11">
        <f t="shared" si="86"/>
        <v>9530.48</v>
      </c>
      <c r="R673" s="11">
        <f t="shared" si="87"/>
        <v>10703</v>
      </c>
      <c r="S673" s="107">
        <f t="shared" si="81"/>
        <v>60469.520000000004</v>
      </c>
      <c r="T673" s="20" t="s">
        <v>45</v>
      </c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  <c r="BA673" s="71"/>
      <c r="BB673" s="71"/>
      <c r="BC673" s="71"/>
      <c r="BD673" s="71"/>
      <c r="BE673" s="71"/>
      <c r="BF673" s="71"/>
      <c r="BG673" s="71"/>
      <c r="BH673" s="71"/>
      <c r="BI673" s="71"/>
      <c r="BJ673" s="71"/>
      <c r="BK673" s="71"/>
      <c r="BL673" s="71"/>
      <c r="BM673" s="71"/>
      <c r="BN673" s="71"/>
      <c r="BO673" s="71"/>
      <c r="BP673" s="71"/>
      <c r="BQ673" s="71"/>
      <c r="BR673" s="71"/>
      <c r="BS673" s="71"/>
      <c r="BT673" s="71"/>
      <c r="BU673" s="71"/>
      <c r="BV673" s="71"/>
      <c r="BW673" s="71"/>
      <c r="BX673" s="71"/>
      <c r="BY673" s="71"/>
      <c r="BZ673" s="71"/>
      <c r="CA673" s="71"/>
      <c r="CB673" s="71"/>
      <c r="CC673" s="71"/>
      <c r="CD673" s="71"/>
      <c r="CE673" s="71"/>
      <c r="CF673" s="71"/>
      <c r="CG673" s="71"/>
      <c r="CH673" s="71"/>
      <c r="CI673" s="71"/>
      <c r="CJ673" s="71"/>
      <c r="CK673" s="71"/>
      <c r="CL673" s="71"/>
      <c r="CM673" s="71"/>
      <c r="CN673" s="71"/>
      <c r="CO673" s="71"/>
      <c r="CP673" s="71"/>
      <c r="CQ673" s="71"/>
      <c r="CR673" s="71"/>
      <c r="CS673" s="71"/>
      <c r="CT673" s="71"/>
      <c r="CU673" s="71"/>
      <c r="CV673" s="71"/>
      <c r="CW673" s="71"/>
      <c r="CX673" s="71"/>
      <c r="CY673" s="71"/>
      <c r="CZ673" s="71"/>
      <c r="DA673" s="71"/>
      <c r="DB673" s="71"/>
      <c r="DC673" s="71"/>
      <c r="DD673" s="71"/>
      <c r="DE673" s="71"/>
      <c r="DF673" s="71"/>
      <c r="DG673" s="71"/>
      <c r="DH673" s="71"/>
      <c r="DI673" s="71"/>
      <c r="DJ673" s="71"/>
      <c r="DK673" s="71"/>
      <c r="DL673" s="71"/>
      <c r="DM673" s="71"/>
      <c r="DN673" s="71"/>
      <c r="DO673" s="71"/>
      <c r="DP673" s="71"/>
      <c r="DQ673" s="71"/>
      <c r="DR673" s="71"/>
      <c r="DS673" s="71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1"/>
      <c r="FB673" s="71"/>
      <c r="FC673" s="71"/>
      <c r="FD673" s="71"/>
      <c r="FE673" s="71"/>
      <c r="FF673" s="71"/>
      <c r="FG673" s="71"/>
      <c r="FH673" s="71"/>
      <c r="FI673" s="71"/>
      <c r="FJ673" s="71"/>
      <c r="FK673" s="71"/>
      <c r="FL673" s="71"/>
      <c r="FM673" s="71"/>
      <c r="FN673" s="71"/>
      <c r="FO673" s="71"/>
      <c r="FP673" s="71"/>
      <c r="FQ673" s="71"/>
      <c r="FR673" s="71"/>
      <c r="FS673" s="71"/>
      <c r="FT673" s="71"/>
      <c r="FU673" s="71"/>
      <c r="FV673" s="71"/>
      <c r="FW673" s="71"/>
      <c r="FX673" s="71"/>
      <c r="FY673" s="71"/>
      <c r="FZ673" s="71"/>
      <c r="GA673" s="71"/>
      <c r="GB673" s="71"/>
      <c r="GC673" s="71"/>
      <c r="GD673" s="71"/>
      <c r="GE673" s="71"/>
      <c r="GF673" s="71"/>
      <c r="GG673" s="71"/>
      <c r="GH673" s="71"/>
      <c r="GI673" s="71"/>
      <c r="GJ673" s="71"/>
      <c r="GK673" s="71"/>
      <c r="GL673" s="71"/>
      <c r="GM673" s="71"/>
      <c r="GN673" s="71"/>
      <c r="GO673" s="71"/>
      <c r="GP673" s="71"/>
      <c r="GQ673" s="71"/>
      <c r="GR673" s="71"/>
      <c r="GS673" s="71"/>
      <c r="GT673" s="71"/>
      <c r="GU673" s="71"/>
      <c r="GV673" s="71"/>
      <c r="GW673" s="71"/>
      <c r="GX673" s="71"/>
      <c r="GY673" s="71"/>
      <c r="GZ673" s="71"/>
      <c r="HA673" s="71"/>
      <c r="HB673" s="71"/>
      <c r="HC673" s="71"/>
      <c r="HD673" s="71"/>
      <c r="HE673" s="71"/>
      <c r="HF673" s="71"/>
      <c r="HG673" s="71"/>
      <c r="HH673" s="71"/>
      <c r="HI673" s="71"/>
      <c r="HJ673" s="71"/>
      <c r="HK673" s="71"/>
      <c r="HL673" s="71"/>
      <c r="HM673" s="71"/>
      <c r="HN673" s="71"/>
      <c r="HO673" s="71"/>
      <c r="HP673" s="71"/>
      <c r="HQ673" s="71"/>
      <c r="HR673" s="71"/>
      <c r="HS673" s="71"/>
      <c r="HT673" s="71"/>
      <c r="HU673" s="71"/>
      <c r="HV673" s="71"/>
      <c r="HW673" s="71"/>
      <c r="HX673" s="71"/>
      <c r="HY673" s="71"/>
      <c r="HZ673" s="71"/>
      <c r="IA673" s="71"/>
      <c r="IB673" s="71"/>
      <c r="IC673" s="71"/>
      <c r="ID673" s="71"/>
      <c r="IE673" s="71"/>
      <c r="IF673" s="71"/>
      <c r="IG673" s="71"/>
      <c r="IH673" s="71"/>
      <c r="II673" s="71"/>
      <c r="IJ673" s="71"/>
      <c r="IK673" s="71"/>
      <c r="IL673" s="71"/>
      <c r="IM673" s="71"/>
      <c r="IN673" s="71"/>
      <c r="IO673" s="71"/>
      <c r="IP673" s="71"/>
      <c r="IQ673" s="71"/>
      <c r="IR673" s="71"/>
      <c r="IS673" s="71"/>
      <c r="IT673" s="71"/>
      <c r="IU673" s="71"/>
      <c r="IV673" s="71"/>
      <c r="IW673" s="71"/>
      <c r="IX673" s="71"/>
      <c r="IY673" s="71"/>
      <c r="IZ673" s="71"/>
      <c r="JA673" s="71"/>
      <c r="JB673" s="71"/>
      <c r="JC673" s="71"/>
      <c r="JD673" s="71"/>
      <c r="JE673" s="71"/>
      <c r="JF673" s="71"/>
      <c r="JG673" s="71"/>
      <c r="JH673" s="71"/>
      <c r="JI673" s="71"/>
      <c r="JJ673" s="71"/>
      <c r="JK673" s="71"/>
      <c r="JL673" s="71"/>
      <c r="JM673" s="71"/>
    </row>
    <row r="674" spans="1:273" s="44" customFormat="1" ht="22.5" customHeight="1" x14ac:dyDescent="0.25">
      <c r="A674" s="26">
        <v>668</v>
      </c>
      <c r="B674" s="40" t="s">
        <v>713</v>
      </c>
      <c r="C674" s="26" t="s">
        <v>918</v>
      </c>
      <c r="D674" s="40" t="s">
        <v>947</v>
      </c>
      <c r="E674" s="40" t="s">
        <v>151</v>
      </c>
      <c r="F674" s="45" t="s">
        <v>926</v>
      </c>
      <c r="G674" s="11">
        <v>70000</v>
      </c>
      <c r="H674" s="42">
        <v>5368.48</v>
      </c>
      <c r="I674" s="11">
        <v>25</v>
      </c>
      <c r="J674" s="43">
        <v>2009</v>
      </c>
      <c r="K674" s="29">
        <f t="shared" si="82"/>
        <v>4970</v>
      </c>
      <c r="L674" s="19">
        <f t="shared" si="83"/>
        <v>770.00000000000011</v>
      </c>
      <c r="M674" s="35">
        <v>2128</v>
      </c>
      <c r="N674" s="11">
        <f t="shared" si="84"/>
        <v>4963</v>
      </c>
      <c r="O674" s="11"/>
      <c r="P674" s="11">
        <f t="shared" si="85"/>
        <v>4137</v>
      </c>
      <c r="Q674" s="11">
        <f t="shared" si="86"/>
        <v>9530.48</v>
      </c>
      <c r="R674" s="11">
        <f t="shared" si="87"/>
        <v>10703</v>
      </c>
      <c r="S674" s="107">
        <f t="shared" si="81"/>
        <v>60469.520000000004</v>
      </c>
      <c r="T674" s="20" t="s">
        <v>45</v>
      </c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  <c r="BA674" s="71"/>
      <c r="BB674" s="71"/>
      <c r="BC674" s="71"/>
      <c r="BD674" s="71"/>
      <c r="BE674" s="71"/>
      <c r="BF674" s="71"/>
      <c r="BG674" s="71"/>
      <c r="BH674" s="71"/>
      <c r="BI674" s="71"/>
      <c r="BJ674" s="71"/>
      <c r="BK674" s="71"/>
      <c r="BL674" s="71"/>
      <c r="BM674" s="71"/>
      <c r="BN674" s="71"/>
      <c r="BO674" s="71"/>
      <c r="BP674" s="71"/>
      <c r="BQ674" s="71"/>
      <c r="BR674" s="71"/>
      <c r="BS674" s="71"/>
      <c r="BT674" s="71"/>
      <c r="BU674" s="71"/>
      <c r="BV674" s="71"/>
      <c r="BW674" s="71"/>
      <c r="BX674" s="71"/>
      <c r="BY674" s="71"/>
      <c r="BZ674" s="71"/>
      <c r="CA674" s="71"/>
      <c r="CB674" s="71"/>
      <c r="CC674" s="71"/>
      <c r="CD674" s="71"/>
      <c r="CE674" s="71"/>
      <c r="CF674" s="71"/>
      <c r="CG674" s="71"/>
      <c r="CH674" s="71"/>
      <c r="CI674" s="71"/>
      <c r="CJ674" s="71"/>
      <c r="CK674" s="71"/>
      <c r="CL674" s="71"/>
      <c r="CM674" s="71"/>
      <c r="CN674" s="71"/>
      <c r="CO674" s="71"/>
      <c r="CP674" s="71"/>
      <c r="CQ674" s="71"/>
      <c r="CR674" s="71"/>
      <c r="CS674" s="71"/>
      <c r="CT674" s="71"/>
      <c r="CU674" s="71"/>
      <c r="CV674" s="71"/>
      <c r="CW674" s="71"/>
      <c r="CX674" s="71"/>
      <c r="CY674" s="71"/>
      <c r="CZ674" s="71"/>
      <c r="DA674" s="71"/>
      <c r="DB674" s="71"/>
      <c r="DC674" s="71"/>
      <c r="DD674" s="71"/>
      <c r="DE674" s="71"/>
      <c r="DF674" s="71"/>
      <c r="DG674" s="71"/>
      <c r="DH674" s="71"/>
      <c r="DI674" s="71"/>
      <c r="DJ674" s="71"/>
      <c r="DK674" s="71"/>
      <c r="DL674" s="71"/>
      <c r="DM674" s="71"/>
      <c r="DN674" s="71"/>
      <c r="DO674" s="71"/>
      <c r="DP674" s="71"/>
      <c r="DQ674" s="71"/>
      <c r="DR674" s="71"/>
      <c r="DS674" s="71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1"/>
      <c r="FB674" s="71"/>
      <c r="FC674" s="71"/>
      <c r="FD674" s="71"/>
      <c r="FE674" s="71"/>
      <c r="FF674" s="71"/>
      <c r="FG674" s="71"/>
      <c r="FH674" s="71"/>
      <c r="FI674" s="71"/>
      <c r="FJ674" s="71"/>
      <c r="FK674" s="71"/>
      <c r="FL674" s="71"/>
      <c r="FM674" s="71"/>
      <c r="FN674" s="71"/>
      <c r="FO674" s="71"/>
      <c r="FP674" s="71"/>
      <c r="FQ674" s="71"/>
      <c r="FR674" s="71"/>
      <c r="FS674" s="71"/>
      <c r="FT674" s="71"/>
      <c r="FU674" s="71"/>
      <c r="FV674" s="71"/>
      <c r="FW674" s="71"/>
      <c r="FX674" s="71"/>
      <c r="FY674" s="71"/>
      <c r="FZ674" s="71"/>
      <c r="GA674" s="71"/>
      <c r="GB674" s="71"/>
      <c r="GC674" s="71"/>
      <c r="GD674" s="71"/>
      <c r="GE674" s="71"/>
      <c r="GF674" s="71"/>
      <c r="GG674" s="71"/>
      <c r="GH674" s="71"/>
      <c r="GI674" s="71"/>
      <c r="GJ674" s="71"/>
      <c r="GK674" s="71"/>
      <c r="GL674" s="71"/>
      <c r="GM674" s="71"/>
      <c r="GN674" s="71"/>
      <c r="GO674" s="71"/>
      <c r="GP674" s="71"/>
      <c r="GQ674" s="71"/>
      <c r="GR674" s="71"/>
      <c r="GS674" s="71"/>
      <c r="GT674" s="71"/>
      <c r="GU674" s="71"/>
      <c r="GV674" s="71"/>
      <c r="GW674" s="71"/>
      <c r="GX674" s="71"/>
      <c r="GY674" s="71"/>
      <c r="GZ674" s="71"/>
      <c r="HA674" s="71"/>
      <c r="HB674" s="71"/>
      <c r="HC674" s="71"/>
      <c r="HD674" s="71"/>
      <c r="HE674" s="71"/>
      <c r="HF674" s="71"/>
      <c r="HG674" s="71"/>
      <c r="HH674" s="71"/>
      <c r="HI674" s="71"/>
      <c r="HJ674" s="71"/>
      <c r="HK674" s="71"/>
      <c r="HL674" s="71"/>
      <c r="HM674" s="71"/>
      <c r="HN674" s="71"/>
      <c r="HO674" s="71"/>
      <c r="HP674" s="71"/>
      <c r="HQ674" s="71"/>
      <c r="HR674" s="71"/>
      <c r="HS674" s="71"/>
      <c r="HT674" s="71"/>
      <c r="HU674" s="71"/>
      <c r="HV674" s="71"/>
      <c r="HW674" s="71"/>
      <c r="HX674" s="71"/>
      <c r="HY674" s="71"/>
      <c r="HZ674" s="71"/>
      <c r="IA674" s="71"/>
      <c r="IB674" s="71"/>
      <c r="IC674" s="71"/>
      <c r="ID674" s="71"/>
      <c r="IE674" s="71"/>
      <c r="IF674" s="71"/>
      <c r="IG674" s="71"/>
      <c r="IH674" s="71"/>
      <c r="II674" s="71"/>
      <c r="IJ674" s="71"/>
      <c r="IK674" s="71"/>
      <c r="IL674" s="71"/>
      <c r="IM674" s="71"/>
      <c r="IN674" s="71"/>
      <c r="IO674" s="71"/>
      <c r="IP674" s="71"/>
      <c r="IQ674" s="71"/>
      <c r="IR674" s="71"/>
      <c r="IS674" s="71"/>
      <c r="IT674" s="71"/>
      <c r="IU674" s="71"/>
      <c r="IV674" s="71"/>
      <c r="IW674" s="71"/>
      <c r="IX674" s="71"/>
      <c r="IY674" s="71"/>
      <c r="IZ674" s="71"/>
      <c r="JA674" s="71"/>
      <c r="JB674" s="71"/>
      <c r="JC674" s="71"/>
      <c r="JD674" s="71"/>
      <c r="JE674" s="71"/>
      <c r="JF674" s="71"/>
      <c r="JG674" s="71"/>
      <c r="JH674" s="71"/>
      <c r="JI674" s="71"/>
      <c r="JJ674" s="71"/>
      <c r="JK674" s="71"/>
      <c r="JL674" s="71"/>
      <c r="JM674" s="71"/>
    </row>
    <row r="675" spans="1:273" s="44" customFormat="1" ht="22.5" customHeight="1" x14ac:dyDescent="0.25">
      <c r="A675" s="26">
        <v>669</v>
      </c>
      <c r="B675" s="40" t="s">
        <v>994</v>
      </c>
      <c r="C675" s="26" t="s">
        <v>917</v>
      </c>
      <c r="D675" s="40" t="s">
        <v>947</v>
      </c>
      <c r="E675" s="40" t="s">
        <v>37</v>
      </c>
      <c r="F675" s="45" t="s">
        <v>925</v>
      </c>
      <c r="G675" s="18">
        <v>25000</v>
      </c>
      <c r="H675" s="46">
        <v>0</v>
      </c>
      <c r="I675" s="11">
        <v>25</v>
      </c>
      <c r="J675" s="52">
        <v>717.5</v>
      </c>
      <c r="K675" s="30">
        <f t="shared" si="82"/>
        <v>1774.9999999999998</v>
      </c>
      <c r="L675" s="19">
        <f t="shared" si="83"/>
        <v>275</v>
      </c>
      <c r="M675" s="36">
        <v>760</v>
      </c>
      <c r="N675" s="18">
        <f t="shared" si="84"/>
        <v>1772.5000000000002</v>
      </c>
      <c r="O675" s="18"/>
      <c r="P675" s="11">
        <f t="shared" si="85"/>
        <v>1477.5</v>
      </c>
      <c r="Q675" s="11">
        <f t="shared" si="86"/>
        <v>1502.5</v>
      </c>
      <c r="R675" s="18">
        <f t="shared" si="87"/>
        <v>3822.5</v>
      </c>
      <c r="S675" s="109">
        <f t="shared" si="81"/>
        <v>23497.5</v>
      </c>
      <c r="T675" s="20" t="s">
        <v>45</v>
      </c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  <c r="BA675" s="71"/>
      <c r="BB675" s="71"/>
      <c r="BC675" s="71"/>
      <c r="BD675" s="71"/>
      <c r="BE675" s="71"/>
      <c r="BF675" s="71"/>
      <c r="BG675" s="71"/>
      <c r="BH675" s="71"/>
      <c r="BI675" s="71"/>
      <c r="BJ675" s="71"/>
      <c r="BK675" s="71"/>
      <c r="BL675" s="71"/>
      <c r="BM675" s="71"/>
      <c r="BN675" s="71"/>
      <c r="BO675" s="71"/>
      <c r="BP675" s="71"/>
      <c r="BQ675" s="71"/>
      <c r="BR675" s="71"/>
      <c r="BS675" s="71"/>
      <c r="BT675" s="71"/>
      <c r="BU675" s="71"/>
      <c r="BV675" s="71"/>
      <c r="BW675" s="71"/>
      <c r="BX675" s="71"/>
      <c r="BY675" s="71"/>
      <c r="BZ675" s="71"/>
      <c r="CA675" s="71"/>
      <c r="CB675" s="71"/>
      <c r="CC675" s="71"/>
      <c r="CD675" s="71"/>
      <c r="CE675" s="71"/>
      <c r="CF675" s="71"/>
      <c r="CG675" s="71"/>
      <c r="CH675" s="71"/>
      <c r="CI675" s="71"/>
      <c r="CJ675" s="71"/>
      <c r="CK675" s="71"/>
      <c r="CL675" s="71"/>
      <c r="CM675" s="71"/>
      <c r="CN675" s="71"/>
      <c r="CO675" s="71"/>
      <c r="CP675" s="71"/>
      <c r="CQ675" s="71"/>
      <c r="CR675" s="71"/>
      <c r="CS675" s="71"/>
      <c r="CT675" s="71"/>
      <c r="CU675" s="71"/>
      <c r="CV675" s="71"/>
      <c r="CW675" s="71"/>
      <c r="CX675" s="71"/>
      <c r="CY675" s="71"/>
      <c r="CZ675" s="71"/>
      <c r="DA675" s="71"/>
      <c r="DB675" s="71"/>
      <c r="DC675" s="71"/>
      <c r="DD675" s="71"/>
      <c r="DE675" s="71"/>
      <c r="DF675" s="71"/>
      <c r="DG675" s="71"/>
      <c r="DH675" s="71"/>
      <c r="DI675" s="71"/>
      <c r="DJ675" s="71"/>
      <c r="DK675" s="71"/>
      <c r="DL675" s="71"/>
      <c r="DM675" s="71"/>
      <c r="DN675" s="71"/>
      <c r="DO675" s="71"/>
      <c r="DP675" s="71"/>
      <c r="DQ675" s="71"/>
      <c r="DR675" s="71"/>
      <c r="DS675" s="71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1"/>
      <c r="FB675" s="71"/>
      <c r="FC675" s="71"/>
      <c r="FD675" s="71"/>
      <c r="FE675" s="71"/>
      <c r="FF675" s="71"/>
      <c r="FG675" s="71"/>
      <c r="FH675" s="71"/>
      <c r="FI675" s="71"/>
      <c r="FJ675" s="71"/>
      <c r="FK675" s="71"/>
      <c r="FL675" s="71"/>
      <c r="FM675" s="71"/>
      <c r="FN675" s="71"/>
      <c r="FO675" s="71"/>
      <c r="FP675" s="71"/>
      <c r="FQ675" s="71"/>
      <c r="FR675" s="71"/>
      <c r="FS675" s="71"/>
      <c r="FT675" s="71"/>
      <c r="FU675" s="71"/>
      <c r="FV675" s="71"/>
      <c r="FW675" s="71"/>
      <c r="FX675" s="71"/>
      <c r="FY675" s="71"/>
      <c r="FZ675" s="71"/>
      <c r="GA675" s="71"/>
      <c r="GB675" s="71"/>
      <c r="GC675" s="71"/>
      <c r="GD675" s="71"/>
      <c r="GE675" s="71"/>
      <c r="GF675" s="71"/>
      <c r="GG675" s="71"/>
      <c r="GH675" s="71"/>
      <c r="GI675" s="71"/>
      <c r="GJ675" s="71"/>
      <c r="GK675" s="71"/>
      <c r="GL675" s="71"/>
      <c r="GM675" s="71"/>
      <c r="GN675" s="71"/>
      <c r="GO675" s="71"/>
      <c r="GP675" s="71"/>
      <c r="GQ675" s="71"/>
      <c r="GR675" s="71"/>
      <c r="GS675" s="71"/>
      <c r="GT675" s="71"/>
      <c r="GU675" s="71"/>
      <c r="GV675" s="71"/>
      <c r="GW675" s="71"/>
      <c r="GX675" s="71"/>
      <c r="GY675" s="71"/>
      <c r="GZ675" s="71"/>
      <c r="HA675" s="71"/>
      <c r="HB675" s="71"/>
      <c r="HC675" s="71"/>
      <c r="HD675" s="71"/>
      <c r="HE675" s="71"/>
      <c r="HF675" s="71"/>
      <c r="HG675" s="71"/>
      <c r="HH675" s="71"/>
      <c r="HI675" s="71"/>
      <c r="HJ675" s="71"/>
      <c r="HK675" s="71"/>
      <c r="HL675" s="71"/>
      <c r="HM675" s="71"/>
      <c r="HN675" s="71"/>
      <c r="HO675" s="71"/>
      <c r="HP675" s="71"/>
      <c r="HQ675" s="71"/>
      <c r="HR675" s="71"/>
      <c r="HS675" s="71"/>
      <c r="HT675" s="71"/>
      <c r="HU675" s="71"/>
      <c r="HV675" s="71"/>
      <c r="HW675" s="71"/>
      <c r="HX675" s="71"/>
      <c r="HY675" s="71"/>
      <c r="HZ675" s="71"/>
      <c r="IA675" s="71"/>
      <c r="IB675" s="71"/>
      <c r="IC675" s="71"/>
      <c r="ID675" s="71"/>
      <c r="IE675" s="71"/>
      <c r="IF675" s="71"/>
      <c r="IG675" s="71"/>
      <c r="IH675" s="71"/>
      <c r="II675" s="71"/>
      <c r="IJ675" s="71"/>
      <c r="IK675" s="71"/>
      <c r="IL675" s="71"/>
      <c r="IM675" s="71"/>
      <c r="IN675" s="71"/>
      <c r="IO675" s="71"/>
      <c r="IP675" s="71"/>
      <c r="IQ675" s="71"/>
      <c r="IR675" s="71"/>
      <c r="IS675" s="71"/>
      <c r="IT675" s="71"/>
      <c r="IU675" s="71"/>
      <c r="IV675" s="71"/>
      <c r="IW675" s="71"/>
      <c r="IX675" s="71"/>
      <c r="IY675" s="71"/>
      <c r="IZ675" s="71"/>
      <c r="JA675" s="71"/>
      <c r="JB675" s="71"/>
      <c r="JC675" s="71"/>
      <c r="JD675" s="71"/>
      <c r="JE675" s="71"/>
      <c r="JF675" s="71"/>
      <c r="JG675" s="71"/>
      <c r="JH675" s="71"/>
      <c r="JI675" s="71"/>
      <c r="JJ675" s="71"/>
      <c r="JK675" s="71"/>
      <c r="JL675" s="71"/>
      <c r="JM675" s="71"/>
    </row>
    <row r="676" spans="1:273" s="44" customFormat="1" ht="22.5" customHeight="1" x14ac:dyDescent="0.25">
      <c r="A676" s="26">
        <v>670</v>
      </c>
      <c r="B676" s="40" t="s">
        <v>1091</v>
      </c>
      <c r="C676" s="26" t="s">
        <v>917</v>
      </c>
      <c r="D676" s="40" t="s">
        <v>947</v>
      </c>
      <c r="E676" s="40" t="s">
        <v>37</v>
      </c>
      <c r="F676" s="45" t="s">
        <v>921</v>
      </c>
      <c r="G676" s="18">
        <v>25000</v>
      </c>
      <c r="H676" s="46">
        <v>0</v>
      </c>
      <c r="I676" s="11">
        <v>25</v>
      </c>
      <c r="J676" s="52">
        <v>717.5</v>
      </c>
      <c r="K676" s="30">
        <f t="shared" si="82"/>
        <v>1774.9999999999998</v>
      </c>
      <c r="L676" s="19">
        <f t="shared" si="83"/>
        <v>275</v>
      </c>
      <c r="M676" s="36">
        <v>760</v>
      </c>
      <c r="N676" s="18">
        <f t="shared" si="84"/>
        <v>1772.5000000000002</v>
      </c>
      <c r="O676" s="18"/>
      <c r="P676" s="11">
        <f t="shared" si="85"/>
        <v>1477.5</v>
      </c>
      <c r="Q676" s="11">
        <f t="shared" si="86"/>
        <v>1502.5</v>
      </c>
      <c r="R676" s="18">
        <f t="shared" si="87"/>
        <v>3822.5</v>
      </c>
      <c r="S676" s="109">
        <f t="shared" si="81"/>
        <v>23497.5</v>
      </c>
      <c r="T676" s="20" t="s">
        <v>45</v>
      </c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  <c r="BA676" s="71"/>
      <c r="BB676" s="71"/>
      <c r="BC676" s="71"/>
      <c r="BD676" s="71"/>
      <c r="BE676" s="71"/>
      <c r="BF676" s="71"/>
      <c r="BG676" s="71"/>
      <c r="BH676" s="71"/>
      <c r="BI676" s="71"/>
      <c r="BJ676" s="71"/>
      <c r="BK676" s="71"/>
      <c r="BL676" s="71"/>
      <c r="BM676" s="71"/>
      <c r="BN676" s="71"/>
      <c r="BO676" s="71"/>
      <c r="BP676" s="71"/>
      <c r="BQ676" s="71"/>
      <c r="BR676" s="71"/>
      <c r="BS676" s="71"/>
      <c r="BT676" s="71"/>
      <c r="BU676" s="71"/>
      <c r="BV676" s="71"/>
      <c r="BW676" s="71"/>
      <c r="BX676" s="71"/>
      <c r="BY676" s="71"/>
      <c r="BZ676" s="71"/>
      <c r="CA676" s="71"/>
      <c r="CB676" s="71"/>
      <c r="CC676" s="71"/>
      <c r="CD676" s="71"/>
      <c r="CE676" s="71"/>
      <c r="CF676" s="71"/>
      <c r="CG676" s="71"/>
      <c r="CH676" s="71"/>
      <c r="CI676" s="71"/>
      <c r="CJ676" s="71"/>
      <c r="CK676" s="71"/>
      <c r="CL676" s="71"/>
      <c r="CM676" s="71"/>
      <c r="CN676" s="71"/>
      <c r="CO676" s="71"/>
      <c r="CP676" s="71"/>
      <c r="CQ676" s="71"/>
      <c r="CR676" s="71"/>
      <c r="CS676" s="71"/>
      <c r="CT676" s="71"/>
      <c r="CU676" s="71"/>
      <c r="CV676" s="71"/>
      <c r="CW676" s="71"/>
      <c r="CX676" s="71"/>
      <c r="CY676" s="71"/>
      <c r="CZ676" s="71"/>
      <c r="DA676" s="71"/>
      <c r="DB676" s="71"/>
      <c r="DC676" s="71"/>
      <c r="DD676" s="71"/>
      <c r="DE676" s="71"/>
      <c r="DF676" s="71"/>
      <c r="DG676" s="71"/>
      <c r="DH676" s="71"/>
      <c r="DI676" s="71"/>
      <c r="DJ676" s="71"/>
      <c r="DK676" s="71"/>
      <c r="DL676" s="71"/>
      <c r="DM676" s="71"/>
      <c r="DN676" s="71"/>
      <c r="DO676" s="71"/>
      <c r="DP676" s="71"/>
      <c r="DQ676" s="71"/>
      <c r="DR676" s="71"/>
      <c r="DS676" s="71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1"/>
      <c r="FB676" s="71"/>
      <c r="FC676" s="71"/>
      <c r="FD676" s="71"/>
      <c r="FE676" s="71"/>
      <c r="FF676" s="71"/>
      <c r="FG676" s="71"/>
      <c r="FH676" s="71"/>
      <c r="FI676" s="71"/>
      <c r="FJ676" s="71"/>
      <c r="FK676" s="71"/>
      <c r="FL676" s="71"/>
      <c r="FM676" s="71"/>
      <c r="FN676" s="71"/>
      <c r="FO676" s="71"/>
      <c r="FP676" s="71"/>
      <c r="FQ676" s="71"/>
      <c r="FR676" s="71"/>
      <c r="FS676" s="71"/>
      <c r="FT676" s="71"/>
      <c r="FU676" s="71"/>
      <c r="FV676" s="71"/>
      <c r="FW676" s="71"/>
      <c r="FX676" s="71"/>
      <c r="FY676" s="71"/>
      <c r="FZ676" s="71"/>
      <c r="GA676" s="71"/>
      <c r="GB676" s="71"/>
      <c r="GC676" s="71"/>
      <c r="GD676" s="71"/>
      <c r="GE676" s="71"/>
      <c r="GF676" s="71"/>
      <c r="GG676" s="71"/>
      <c r="GH676" s="71"/>
      <c r="GI676" s="71"/>
      <c r="GJ676" s="71"/>
      <c r="GK676" s="71"/>
      <c r="GL676" s="71"/>
      <c r="GM676" s="71"/>
      <c r="GN676" s="71"/>
      <c r="GO676" s="71"/>
      <c r="GP676" s="71"/>
      <c r="GQ676" s="71"/>
      <c r="GR676" s="71"/>
      <c r="GS676" s="71"/>
      <c r="GT676" s="71"/>
      <c r="GU676" s="71"/>
      <c r="GV676" s="71"/>
      <c r="GW676" s="71"/>
      <c r="GX676" s="71"/>
      <c r="GY676" s="71"/>
      <c r="GZ676" s="71"/>
      <c r="HA676" s="71"/>
      <c r="HB676" s="71"/>
      <c r="HC676" s="71"/>
      <c r="HD676" s="71"/>
      <c r="HE676" s="71"/>
      <c r="HF676" s="71"/>
      <c r="HG676" s="71"/>
      <c r="HH676" s="71"/>
      <c r="HI676" s="71"/>
      <c r="HJ676" s="71"/>
      <c r="HK676" s="71"/>
      <c r="HL676" s="71"/>
      <c r="HM676" s="71"/>
      <c r="HN676" s="71"/>
      <c r="HO676" s="71"/>
      <c r="HP676" s="71"/>
      <c r="HQ676" s="71"/>
      <c r="HR676" s="71"/>
      <c r="HS676" s="71"/>
      <c r="HT676" s="71"/>
      <c r="HU676" s="71"/>
      <c r="HV676" s="71"/>
      <c r="HW676" s="71"/>
      <c r="HX676" s="71"/>
      <c r="HY676" s="71"/>
      <c r="HZ676" s="71"/>
      <c r="IA676" s="71"/>
      <c r="IB676" s="71"/>
      <c r="IC676" s="71"/>
      <c r="ID676" s="71"/>
      <c r="IE676" s="71"/>
      <c r="IF676" s="71"/>
      <c r="IG676" s="71"/>
      <c r="IH676" s="71"/>
      <c r="II676" s="71"/>
      <c r="IJ676" s="71"/>
      <c r="IK676" s="71"/>
      <c r="IL676" s="71"/>
      <c r="IM676" s="71"/>
      <c r="IN676" s="71"/>
      <c r="IO676" s="71"/>
      <c r="IP676" s="71"/>
      <c r="IQ676" s="71"/>
      <c r="IR676" s="71"/>
      <c r="IS676" s="71"/>
      <c r="IT676" s="71"/>
      <c r="IU676" s="71"/>
      <c r="IV676" s="71"/>
      <c r="IW676" s="71"/>
      <c r="IX676" s="71"/>
      <c r="IY676" s="71"/>
      <c r="IZ676" s="71"/>
      <c r="JA676" s="71"/>
      <c r="JB676" s="71"/>
      <c r="JC676" s="71"/>
      <c r="JD676" s="71"/>
      <c r="JE676" s="71"/>
      <c r="JF676" s="71"/>
      <c r="JG676" s="71"/>
      <c r="JH676" s="71"/>
      <c r="JI676" s="71"/>
      <c r="JJ676" s="71"/>
      <c r="JK676" s="71"/>
      <c r="JL676" s="71"/>
      <c r="JM676" s="71"/>
    </row>
    <row r="677" spans="1:273" s="44" customFormat="1" ht="22.5" customHeight="1" x14ac:dyDescent="0.25">
      <c r="A677" s="26">
        <v>671</v>
      </c>
      <c r="B677" s="40" t="s">
        <v>659</v>
      </c>
      <c r="C677" s="26" t="s">
        <v>918</v>
      </c>
      <c r="D677" s="40" t="s">
        <v>554</v>
      </c>
      <c r="E677" s="40" t="s">
        <v>848</v>
      </c>
      <c r="F677" s="45" t="s">
        <v>926</v>
      </c>
      <c r="G677" s="18">
        <v>85000</v>
      </c>
      <c r="H677" s="60">
        <v>8576.99</v>
      </c>
      <c r="I677" s="11">
        <v>25</v>
      </c>
      <c r="J677" s="52">
        <v>2439.5</v>
      </c>
      <c r="K677" s="30">
        <f t="shared" si="82"/>
        <v>6034.9999999999991</v>
      </c>
      <c r="L677" s="19">
        <f t="shared" si="83"/>
        <v>935.00000000000011</v>
      </c>
      <c r="M677" s="36">
        <v>2584</v>
      </c>
      <c r="N677" s="18">
        <f t="shared" si="84"/>
        <v>6026.5</v>
      </c>
      <c r="O677" s="18"/>
      <c r="P677" s="18">
        <f t="shared" si="85"/>
        <v>5023.5</v>
      </c>
      <c r="Q677" s="11">
        <f t="shared" si="86"/>
        <v>13625.49</v>
      </c>
      <c r="R677" s="18">
        <f t="shared" si="87"/>
        <v>12996.5</v>
      </c>
      <c r="S677" s="109">
        <f t="shared" si="81"/>
        <v>71374.509999999995</v>
      </c>
      <c r="T677" s="20" t="s">
        <v>45</v>
      </c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  <c r="BA677" s="71"/>
      <c r="BB677" s="71"/>
      <c r="BC677" s="71"/>
      <c r="BD677" s="71"/>
      <c r="BE677" s="71"/>
      <c r="BF677" s="71"/>
      <c r="BG677" s="71"/>
      <c r="BH677" s="71"/>
      <c r="BI677" s="71"/>
      <c r="BJ677" s="71"/>
      <c r="BK677" s="71"/>
      <c r="BL677" s="71"/>
      <c r="BM677" s="71"/>
      <c r="BN677" s="71"/>
      <c r="BO677" s="71"/>
      <c r="BP677" s="71"/>
      <c r="BQ677" s="71"/>
      <c r="BR677" s="71"/>
      <c r="BS677" s="71"/>
      <c r="BT677" s="71"/>
      <c r="BU677" s="71"/>
      <c r="BV677" s="71"/>
      <c r="BW677" s="71"/>
      <c r="BX677" s="71"/>
      <c r="BY677" s="71"/>
      <c r="BZ677" s="71"/>
      <c r="CA677" s="71"/>
      <c r="CB677" s="71"/>
      <c r="CC677" s="71"/>
      <c r="CD677" s="71"/>
      <c r="CE677" s="71"/>
      <c r="CF677" s="71"/>
      <c r="CG677" s="71"/>
      <c r="CH677" s="71"/>
      <c r="CI677" s="71"/>
      <c r="CJ677" s="71"/>
      <c r="CK677" s="71"/>
      <c r="CL677" s="71"/>
      <c r="CM677" s="71"/>
      <c r="CN677" s="71"/>
      <c r="CO677" s="71"/>
      <c r="CP677" s="71"/>
      <c r="CQ677" s="71"/>
      <c r="CR677" s="71"/>
      <c r="CS677" s="71"/>
      <c r="CT677" s="71"/>
      <c r="CU677" s="71"/>
      <c r="CV677" s="71"/>
      <c r="CW677" s="71"/>
      <c r="CX677" s="71"/>
      <c r="CY677" s="71"/>
      <c r="CZ677" s="71"/>
      <c r="DA677" s="71"/>
      <c r="DB677" s="71"/>
      <c r="DC677" s="71"/>
      <c r="DD677" s="71"/>
      <c r="DE677" s="71"/>
      <c r="DF677" s="71"/>
      <c r="DG677" s="71"/>
      <c r="DH677" s="71"/>
      <c r="DI677" s="71"/>
      <c r="DJ677" s="71"/>
      <c r="DK677" s="71"/>
      <c r="DL677" s="71"/>
      <c r="DM677" s="71"/>
      <c r="DN677" s="71"/>
      <c r="DO677" s="71"/>
      <c r="DP677" s="71"/>
      <c r="DQ677" s="71"/>
      <c r="DR677" s="71"/>
      <c r="DS677" s="71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1"/>
      <c r="FM677" s="71"/>
      <c r="FN677" s="71"/>
      <c r="FO677" s="71"/>
      <c r="FP677" s="71"/>
      <c r="FQ677" s="71"/>
      <c r="FR677" s="71"/>
      <c r="FS677" s="71"/>
      <c r="FT677" s="71"/>
      <c r="FU677" s="71"/>
      <c r="FV677" s="71"/>
      <c r="FW677" s="71"/>
      <c r="FX677" s="71"/>
      <c r="FY677" s="71"/>
      <c r="FZ677" s="71"/>
      <c r="GA677" s="71"/>
      <c r="GB677" s="71"/>
      <c r="GC677" s="71"/>
      <c r="GD677" s="71"/>
      <c r="GE677" s="71"/>
      <c r="GF677" s="71"/>
      <c r="GG677" s="71"/>
      <c r="GH677" s="71"/>
      <c r="GI677" s="71"/>
      <c r="GJ677" s="71"/>
      <c r="GK677" s="71"/>
      <c r="GL677" s="71"/>
      <c r="GM677" s="71"/>
      <c r="GN677" s="71"/>
      <c r="GO677" s="71"/>
      <c r="GP677" s="71"/>
      <c r="GQ677" s="71"/>
      <c r="GR677" s="71"/>
      <c r="GS677" s="71"/>
      <c r="GT677" s="71"/>
      <c r="GU677" s="71"/>
      <c r="GV677" s="71"/>
      <c r="GW677" s="71"/>
      <c r="GX677" s="71"/>
      <c r="GY677" s="71"/>
      <c r="GZ677" s="71"/>
      <c r="HA677" s="71"/>
      <c r="HB677" s="71"/>
      <c r="HC677" s="71"/>
      <c r="HD677" s="71"/>
      <c r="HE677" s="71"/>
      <c r="HF677" s="71"/>
      <c r="HG677" s="71"/>
      <c r="HH677" s="71"/>
      <c r="HI677" s="71"/>
      <c r="HJ677" s="71"/>
      <c r="HK677" s="71"/>
      <c r="HL677" s="71"/>
      <c r="HM677" s="71"/>
      <c r="HN677" s="71"/>
      <c r="HO677" s="71"/>
      <c r="HP677" s="71"/>
      <c r="HQ677" s="71"/>
      <c r="HR677" s="71"/>
      <c r="HS677" s="71"/>
      <c r="HT677" s="71"/>
      <c r="HU677" s="71"/>
      <c r="HV677" s="71"/>
      <c r="HW677" s="71"/>
      <c r="HX677" s="71"/>
      <c r="HY677" s="71"/>
      <c r="HZ677" s="71"/>
      <c r="IA677" s="71"/>
      <c r="IB677" s="71"/>
      <c r="IC677" s="71"/>
      <c r="ID677" s="71"/>
      <c r="IE677" s="71"/>
      <c r="IF677" s="71"/>
      <c r="IG677" s="71"/>
      <c r="IH677" s="71"/>
      <c r="II677" s="71"/>
      <c r="IJ677" s="71"/>
      <c r="IK677" s="71"/>
      <c r="IL677" s="71"/>
      <c r="IM677" s="71"/>
      <c r="IN677" s="71"/>
      <c r="IO677" s="71"/>
      <c r="IP677" s="71"/>
      <c r="IQ677" s="71"/>
      <c r="IR677" s="71"/>
      <c r="IS677" s="71"/>
      <c r="IT677" s="71"/>
      <c r="IU677" s="71"/>
      <c r="IV677" s="71"/>
      <c r="IW677" s="71"/>
      <c r="IX677" s="71"/>
      <c r="IY677" s="71"/>
      <c r="IZ677" s="71"/>
      <c r="JA677" s="71"/>
      <c r="JB677" s="71"/>
      <c r="JC677" s="71"/>
      <c r="JD677" s="71"/>
      <c r="JE677" s="71"/>
      <c r="JF677" s="71"/>
      <c r="JG677" s="71"/>
      <c r="JH677" s="71"/>
      <c r="JI677" s="71"/>
      <c r="JJ677" s="71"/>
      <c r="JK677" s="71"/>
      <c r="JL677" s="71"/>
      <c r="JM677" s="71"/>
    </row>
    <row r="678" spans="1:273" s="44" customFormat="1" ht="22.5" customHeight="1" x14ac:dyDescent="0.25">
      <c r="A678" s="26">
        <v>672</v>
      </c>
      <c r="B678" s="40" t="s">
        <v>555</v>
      </c>
      <c r="C678" s="26" t="s">
        <v>918</v>
      </c>
      <c r="D678" s="40" t="s">
        <v>554</v>
      </c>
      <c r="E678" s="40" t="s">
        <v>151</v>
      </c>
      <c r="F678" s="45" t="s">
        <v>926</v>
      </c>
      <c r="G678" s="18">
        <v>70000</v>
      </c>
      <c r="H678" s="60">
        <v>5368.48</v>
      </c>
      <c r="I678" s="11">
        <v>25</v>
      </c>
      <c r="J678" s="52">
        <v>2009</v>
      </c>
      <c r="K678" s="30">
        <f t="shared" si="82"/>
        <v>4970</v>
      </c>
      <c r="L678" s="19">
        <f t="shared" si="83"/>
        <v>770.00000000000011</v>
      </c>
      <c r="M678" s="36">
        <v>2128</v>
      </c>
      <c r="N678" s="18">
        <f t="shared" si="84"/>
        <v>4963</v>
      </c>
      <c r="O678" s="18"/>
      <c r="P678" s="18">
        <f t="shared" si="85"/>
        <v>4137</v>
      </c>
      <c r="Q678" s="11">
        <f t="shared" si="86"/>
        <v>9530.48</v>
      </c>
      <c r="R678" s="18">
        <f t="shared" si="87"/>
        <v>10703</v>
      </c>
      <c r="S678" s="109">
        <f t="shared" si="81"/>
        <v>60469.520000000004</v>
      </c>
      <c r="T678" s="20" t="s">
        <v>45</v>
      </c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  <c r="BA678" s="71"/>
      <c r="BB678" s="71"/>
      <c r="BC678" s="71"/>
      <c r="BD678" s="71"/>
      <c r="BE678" s="71"/>
      <c r="BF678" s="71"/>
      <c r="BG678" s="71"/>
      <c r="BH678" s="71"/>
      <c r="BI678" s="71"/>
      <c r="BJ678" s="71"/>
      <c r="BK678" s="71"/>
      <c r="BL678" s="71"/>
      <c r="BM678" s="71"/>
      <c r="BN678" s="71"/>
      <c r="BO678" s="71"/>
      <c r="BP678" s="71"/>
      <c r="BQ678" s="71"/>
      <c r="BR678" s="71"/>
      <c r="BS678" s="71"/>
      <c r="BT678" s="71"/>
      <c r="BU678" s="71"/>
      <c r="BV678" s="71"/>
      <c r="BW678" s="71"/>
      <c r="BX678" s="71"/>
      <c r="BY678" s="71"/>
      <c r="BZ678" s="71"/>
      <c r="CA678" s="71"/>
      <c r="CB678" s="71"/>
      <c r="CC678" s="71"/>
      <c r="CD678" s="71"/>
      <c r="CE678" s="71"/>
      <c r="CF678" s="71"/>
      <c r="CG678" s="71"/>
      <c r="CH678" s="71"/>
      <c r="CI678" s="71"/>
      <c r="CJ678" s="71"/>
      <c r="CK678" s="71"/>
      <c r="CL678" s="71"/>
      <c r="CM678" s="71"/>
      <c r="CN678" s="71"/>
      <c r="CO678" s="71"/>
      <c r="CP678" s="71"/>
      <c r="CQ678" s="71"/>
      <c r="CR678" s="71"/>
      <c r="CS678" s="71"/>
      <c r="CT678" s="71"/>
      <c r="CU678" s="71"/>
      <c r="CV678" s="71"/>
      <c r="CW678" s="71"/>
      <c r="CX678" s="71"/>
      <c r="CY678" s="71"/>
      <c r="CZ678" s="71"/>
      <c r="DA678" s="71"/>
      <c r="DB678" s="71"/>
      <c r="DC678" s="71"/>
      <c r="DD678" s="71"/>
      <c r="DE678" s="71"/>
      <c r="DF678" s="71"/>
      <c r="DG678" s="71"/>
      <c r="DH678" s="71"/>
      <c r="DI678" s="71"/>
      <c r="DJ678" s="71"/>
      <c r="DK678" s="71"/>
      <c r="DL678" s="71"/>
      <c r="DM678" s="71"/>
      <c r="DN678" s="71"/>
      <c r="DO678" s="71"/>
      <c r="DP678" s="71"/>
      <c r="DQ678" s="71"/>
      <c r="DR678" s="71"/>
      <c r="DS678" s="71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1"/>
      <c r="FB678" s="71"/>
      <c r="FC678" s="71"/>
      <c r="FD678" s="71"/>
      <c r="FE678" s="71"/>
      <c r="FF678" s="71"/>
      <c r="FG678" s="71"/>
      <c r="FH678" s="71"/>
      <c r="FI678" s="71"/>
      <c r="FJ678" s="71"/>
      <c r="FK678" s="71"/>
      <c r="FL678" s="71"/>
      <c r="FM678" s="71"/>
      <c r="FN678" s="71"/>
      <c r="FO678" s="71"/>
      <c r="FP678" s="71"/>
      <c r="FQ678" s="71"/>
      <c r="FR678" s="71"/>
      <c r="FS678" s="71"/>
      <c r="FT678" s="71"/>
      <c r="FU678" s="71"/>
      <c r="FV678" s="71"/>
      <c r="FW678" s="71"/>
      <c r="FX678" s="71"/>
      <c r="FY678" s="71"/>
      <c r="FZ678" s="71"/>
      <c r="GA678" s="71"/>
      <c r="GB678" s="71"/>
      <c r="GC678" s="71"/>
      <c r="GD678" s="71"/>
      <c r="GE678" s="71"/>
      <c r="GF678" s="71"/>
      <c r="GG678" s="71"/>
      <c r="GH678" s="71"/>
      <c r="GI678" s="71"/>
      <c r="GJ678" s="71"/>
      <c r="GK678" s="71"/>
      <c r="GL678" s="71"/>
      <c r="GM678" s="71"/>
      <c r="GN678" s="71"/>
      <c r="GO678" s="71"/>
      <c r="GP678" s="71"/>
      <c r="GQ678" s="71"/>
      <c r="GR678" s="71"/>
      <c r="GS678" s="71"/>
      <c r="GT678" s="71"/>
      <c r="GU678" s="71"/>
      <c r="GV678" s="71"/>
      <c r="GW678" s="71"/>
      <c r="GX678" s="71"/>
      <c r="GY678" s="71"/>
      <c r="GZ678" s="71"/>
      <c r="HA678" s="71"/>
      <c r="HB678" s="71"/>
      <c r="HC678" s="71"/>
      <c r="HD678" s="71"/>
      <c r="HE678" s="71"/>
      <c r="HF678" s="71"/>
      <c r="HG678" s="71"/>
      <c r="HH678" s="71"/>
      <c r="HI678" s="71"/>
      <c r="HJ678" s="71"/>
      <c r="HK678" s="71"/>
      <c r="HL678" s="71"/>
      <c r="HM678" s="71"/>
      <c r="HN678" s="71"/>
      <c r="HO678" s="71"/>
      <c r="HP678" s="71"/>
      <c r="HQ678" s="71"/>
      <c r="HR678" s="71"/>
      <c r="HS678" s="71"/>
      <c r="HT678" s="71"/>
      <c r="HU678" s="71"/>
      <c r="HV678" s="71"/>
      <c r="HW678" s="71"/>
      <c r="HX678" s="71"/>
      <c r="HY678" s="71"/>
      <c r="HZ678" s="71"/>
      <c r="IA678" s="71"/>
      <c r="IB678" s="71"/>
      <c r="IC678" s="71"/>
      <c r="ID678" s="71"/>
      <c r="IE678" s="71"/>
      <c r="IF678" s="71"/>
      <c r="IG678" s="71"/>
      <c r="IH678" s="71"/>
      <c r="II678" s="71"/>
      <c r="IJ678" s="71"/>
      <c r="IK678" s="71"/>
      <c r="IL678" s="71"/>
      <c r="IM678" s="71"/>
      <c r="IN678" s="71"/>
      <c r="IO678" s="71"/>
      <c r="IP678" s="71"/>
      <c r="IQ678" s="71"/>
      <c r="IR678" s="71"/>
      <c r="IS678" s="71"/>
      <c r="IT678" s="71"/>
      <c r="IU678" s="71"/>
      <c r="IV678" s="71"/>
      <c r="IW678" s="71"/>
      <c r="IX678" s="71"/>
      <c r="IY678" s="71"/>
      <c r="IZ678" s="71"/>
      <c r="JA678" s="71"/>
      <c r="JB678" s="71"/>
      <c r="JC678" s="71"/>
      <c r="JD678" s="71"/>
      <c r="JE678" s="71"/>
      <c r="JF678" s="71"/>
      <c r="JG678" s="71"/>
      <c r="JH678" s="71"/>
      <c r="JI678" s="71"/>
      <c r="JJ678" s="71"/>
      <c r="JK678" s="71"/>
      <c r="JL678" s="71"/>
      <c r="JM678" s="71"/>
    </row>
    <row r="679" spans="1:273" s="44" customFormat="1" ht="22.5" customHeight="1" x14ac:dyDescent="0.25">
      <c r="A679" s="26">
        <v>673</v>
      </c>
      <c r="B679" s="40" t="s">
        <v>556</v>
      </c>
      <c r="C679" s="26" t="s">
        <v>917</v>
      </c>
      <c r="D679" s="40" t="s">
        <v>554</v>
      </c>
      <c r="E679" s="40" t="s">
        <v>151</v>
      </c>
      <c r="F679" s="45" t="s">
        <v>926</v>
      </c>
      <c r="G679" s="18">
        <v>70000</v>
      </c>
      <c r="H679" s="60">
        <v>5368.48</v>
      </c>
      <c r="I679" s="11">
        <v>25</v>
      </c>
      <c r="J679" s="52">
        <v>2009</v>
      </c>
      <c r="K679" s="30">
        <f t="shared" si="82"/>
        <v>4970</v>
      </c>
      <c r="L679" s="19">
        <f t="shared" si="83"/>
        <v>770.00000000000011</v>
      </c>
      <c r="M679" s="36">
        <v>2128</v>
      </c>
      <c r="N679" s="18">
        <f t="shared" si="84"/>
        <v>4963</v>
      </c>
      <c r="O679" s="18"/>
      <c r="P679" s="18">
        <f t="shared" si="85"/>
        <v>4137</v>
      </c>
      <c r="Q679" s="11">
        <f t="shared" si="86"/>
        <v>9530.48</v>
      </c>
      <c r="R679" s="18">
        <f t="shared" si="87"/>
        <v>10703</v>
      </c>
      <c r="S679" s="109">
        <f t="shared" si="81"/>
        <v>60469.520000000004</v>
      </c>
      <c r="T679" s="20" t="s">
        <v>45</v>
      </c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  <c r="BA679" s="71"/>
      <c r="BB679" s="71"/>
      <c r="BC679" s="71"/>
      <c r="BD679" s="71"/>
      <c r="BE679" s="71"/>
      <c r="BF679" s="71"/>
      <c r="BG679" s="71"/>
      <c r="BH679" s="71"/>
      <c r="BI679" s="71"/>
      <c r="BJ679" s="71"/>
      <c r="BK679" s="71"/>
      <c r="BL679" s="71"/>
      <c r="BM679" s="71"/>
      <c r="BN679" s="71"/>
      <c r="BO679" s="71"/>
      <c r="BP679" s="71"/>
      <c r="BQ679" s="71"/>
      <c r="BR679" s="71"/>
      <c r="BS679" s="71"/>
      <c r="BT679" s="71"/>
      <c r="BU679" s="71"/>
      <c r="BV679" s="71"/>
      <c r="BW679" s="71"/>
      <c r="BX679" s="71"/>
      <c r="BY679" s="71"/>
      <c r="BZ679" s="71"/>
      <c r="CA679" s="71"/>
      <c r="CB679" s="71"/>
      <c r="CC679" s="71"/>
      <c r="CD679" s="71"/>
      <c r="CE679" s="71"/>
      <c r="CF679" s="71"/>
      <c r="CG679" s="71"/>
      <c r="CH679" s="71"/>
      <c r="CI679" s="71"/>
      <c r="CJ679" s="71"/>
      <c r="CK679" s="71"/>
      <c r="CL679" s="71"/>
      <c r="CM679" s="71"/>
      <c r="CN679" s="71"/>
      <c r="CO679" s="71"/>
      <c r="CP679" s="71"/>
      <c r="CQ679" s="71"/>
      <c r="CR679" s="71"/>
      <c r="CS679" s="71"/>
      <c r="CT679" s="71"/>
      <c r="CU679" s="71"/>
      <c r="CV679" s="71"/>
      <c r="CW679" s="71"/>
      <c r="CX679" s="71"/>
      <c r="CY679" s="71"/>
      <c r="CZ679" s="71"/>
      <c r="DA679" s="71"/>
      <c r="DB679" s="71"/>
      <c r="DC679" s="71"/>
      <c r="DD679" s="71"/>
      <c r="DE679" s="71"/>
      <c r="DF679" s="71"/>
      <c r="DG679" s="71"/>
      <c r="DH679" s="71"/>
      <c r="DI679" s="71"/>
      <c r="DJ679" s="71"/>
      <c r="DK679" s="71"/>
      <c r="DL679" s="71"/>
      <c r="DM679" s="71"/>
      <c r="DN679" s="71"/>
      <c r="DO679" s="71"/>
      <c r="DP679" s="71"/>
      <c r="DQ679" s="71"/>
      <c r="DR679" s="71"/>
      <c r="DS679" s="71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1"/>
      <c r="FB679" s="71"/>
      <c r="FC679" s="71"/>
      <c r="FD679" s="71"/>
      <c r="FE679" s="71"/>
      <c r="FF679" s="71"/>
      <c r="FG679" s="71"/>
      <c r="FH679" s="71"/>
      <c r="FI679" s="71"/>
      <c r="FJ679" s="71"/>
      <c r="FK679" s="71"/>
      <c r="FL679" s="71"/>
      <c r="FM679" s="71"/>
      <c r="FN679" s="71"/>
      <c r="FO679" s="71"/>
      <c r="FP679" s="71"/>
      <c r="FQ679" s="71"/>
      <c r="FR679" s="71"/>
      <c r="FS679" s="71"/>
      <c r="FT679" s="71"/>
      <c r="FU679" s="71"/>
      <c r="FV679" s="71"/>
      <c r="FW679" s="71"/>
      <c r="FX679" s="71"/>
      <c r="FY679" s="71"/>
      <c r="FZ679" s="71"/>
      <c r="GA679" s="71"/>
      <c r="GB679" s="71"/>
      <c r="GC679" s="71"/>
      <c r="GD679" s="71"/>
      <c r="GE679" s="71"/>
      <c r="GF679" s="71"/>
      <c r="GG679" s="71"/>
      <c r="GH679" s="71"/>
      <c r="GI679" s="71"/>
      <c r="GJ679" s="71"/>
      <c r="GK679" s="71"/>
      <c r="GL679" s="71"/>
      <c r="GM679" s="71"/>
      <c r="GN679" s="71"/>
      <c r="GO679" s="71"/>
      <c r="GP679" s="71"/>
      <c r="GQ679" s="71"/>
      <c r="GR679" s="71"/>
      <c r="GS679" s="71"/>
      <c r="GT679" s="71"/>
      <c r="GU679" s="71"/>
      <c r="GV679" s="71"/>
      <c r="GW679" s="71"/>
      <c r="GX679" s="71"/>
      <c r="GY679" s="71"/>
      <c r="GZ679" s="71"/>
      <c r="HA679" s="71"/>
      <c r="HB679" s="71"/>
      <c r="HC679" s="71"/>
      <c r="HD679" s="71"/>
      <c r="HE679" s="71"/>
      <c r="HF679" s="71"/>
      <c r="HG679" s="71"/>
      <c r="HH679" s="71"/>
      <c r="HI679" s="71"/>
      <c r="HJ679" s="71"/>
      <c r="HK679" s="71"/>
      <c r="HL679" s="71"/>
      <c r="HM679" s="71"/>
      <c r="HN679" s="71"/>
      <c r="HO679" s="71"/>
      <c r="HP679" s="71"/>
      <c r="HQ679" s="71"/>
      <c r="HR679" s="71"/>
      <c r="HS679" s="71"/>
      <c r="HT679" s="71"/>
      <c r="HU679" s="71"/>
      <c r="HV679" s="71"/>
      <c r="HW679" s="71"/>
      <c r="HX679" s="71"/>
      <c r="HY679" s="71"/>
      <c r="HZ679" s="71"/>
      <c r="IA679" s="71"/>
      <c r="IB679" s="71"/>
      <c r="IC679" s="71"/>
      <c r="ID679" s="71"/>
      <c r="IE679" s="71"/>
      <c r="IF679" s="71"/>
      <c r="IG679" s="71"/>
      <c r="IH679" s="71"/>
      <c r="II679" s="71"/>
      <c r="IJ679" s="71"/>
      <c r="IK679" s="71"/>
      <c r="IL679" s="71"/>
      <c r="IM679" s="71"/>
      <c r="IN679" s="71"/>
      <c r="IO679" s="71"/>
      <c r="IP679" s="71"/>
      <c r="IQ679" s="71"/>
      <c r="IR679" s="71"/>
      <c r="IS679" s="71"/>
      <c r="IT679" s="71"/>
      <c r="IU679" s="71"/>
      <c r="IV679" s="71"/>
      <c r="IW679" s="71"/>
      <c r="IX679" s="71"/>
      <c r="IY679" s="71"/>
      <c r="IZ679" s="71"/>
      <c r="JA679" s="71"/>
      <c r="JB679" s="71"/>
      <c r="JC679" s="71"/>
      <c r="JD679" s="71"/>
      <c r="JE679" s="71"/>
      <c r="JF679" s="71"/>
      <c r="JG679" s="71"/>
      <c r="JH679" s="71"/>
      <c r="JI679" s="71"/>
      <c r="JJ679" s="71"/>
      <c r="JK679" s="71"/>
      <c r="JL679" s="71"/>
      <c r="JM679" s="71"/>
    </row>
    <row r="680" spans="1:273" s="44" customFormat="1" ht="22.5" customHeight="1" x14ac:dyDescent="0.25">
      <c r="A680" s="26">
        <v>674</v>
      </c>
      <c r="B680" s="40" t="s">
        <v>558</v>
      </c>
      <c r="C680" s="26" t="s">
        <v>917</v>
      </c>
      <c r="D680" s="40" t="s">
        <v>554</v>
      </c>
      <c r="E680" s="40" t="s">
        <v>151</v>
      </c>
      <c r="F680" s="45" t="s">
        <v>926</v>
      </c>
      <c r="G680" s="18">
        <v>70000</v>
      </c>
      <c r="H680" s="60">
        <v>5368.48</v>
      </c>
      <c r="I680" s="11">
        <v>25</v>
      </c>
      <c r="J680" s="52">
        <v>2009</v>
      </c>
      <c r="K680" s="30">
        <f t="shared" si="82"/>
        <v>4970</v>
      </c>
      <c r="L680" s="19">
        <f t="shared" si="83"/>
        <v>770.00000000000011</v>
      </c>
      <c r="M680" s="36">
        <v>2128</v>
      </c>
      <c r="N680" s="18">
        <f t="shared" si="84"/>
        <v>4963</v>
      </c>
      <c r="O680" s="18"/>
      <c r="P680" s="18">
        <f t="shared" si="85"/>
        <v>4137</v>
      </c>
      <c r="Q680" s="11">
        <f t="shared" si="86"/>
        <v>9530.48</v>
      </c>
      <c r="R680" s="18">
        <f t="shared" si="87"/>
        <v>10703</v>
      </c>
      <c r="S680" s="109">
        <f t="shared" si="81"/>
        <v>60469.520000000004</v>
      </c>
      <c r="T680" s="20" t="s">
        <v>45</v>
      </c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  <c r="BA680" s="71"/>
      <c r="BB680" s="71"/>
      <c r="BC680" s="71"/>
      <c r="BD680" s="71"/>
      <c r="BE680" s="71"/>
      <c r="BF680" s="71"/>
      <c r="BG680" s="71"/>
      <c r="BH680" s="71"/>
      <c r="BI680" s="71"/>
      <c r="BJ680" s="71"/>
      <c r="BK680" s="71"/>
      <c r="BL680" s="71"/>
      <c r="BM680" s="71"/>
      <c r="BN680" s="71"/>
      <c r="BO680" s="71"/>
      <c r="BP680" s="71"/>
      <c r="BQ680" s="71"/>
      <c r="BR680" s="71"/>
      <c r="BS680" s="71"/>
      <c r="BT680" s="71"/>
      <c r="BU680" s="71"/>
      <c r="BV680" s="71"/>
      <c r="BW680" s="71"/>
      <c r="BX680" s="71"/>
      <c r="BY680" s="71"/>
      <c r="BZ680" s="71"/>
      <c r="CA680" s="71"/>
      <c r="CB680" s="71"/>
      <c r="CC680" s="71"/>
      <c r="CD680" s="71"/>
      <c r="CE680" s="71"/>
      <c r="CF680" s="71"/>
      <c r="CG680" s="71"/>
      <c r="CH680" s="71"/>
      <c r="CI680" s="71"/>
      <c r="CJ680" s="71"/>
      <c r="CK680" s="71"/>
      <c r="CL680" s="71"/>
      <c r="CM680" s="71"/>
      <c r="CN680" s="71"/>
      <c r="CO680" s="71"/>
      <c r="CP680" s="71"/>
      <c r="CQ680" s="71"/>
      <c r="CR680" s="71"/>
      <c r="CS680" s="71"/>
      <c r="CT680" s="71"/>
      <c r="CU680" s="71"/>
      <c r="CV680" s="71"/>
      <c r="CW680" s="71"/>
      <c r="CX680" s="71"/>
      <c r="CY680" s="71"/>
      <c r="CZ680" s="71"/>
      <c r="DA680" s="71"/>
      <c r="DB680" s="71"/>
      <c r="DC680" s="71"/>
      <c r="DD680" s="71"/>
      <c r="DE680" s="71"/>
      <c r="DF680" s="71"/>
      <c r="DG680" s="71"/>
      <c r="DH680" s="71"/>
      <c r="DI680" s="71"/>
      <c r="DJ680" s="71"/>
      <c r="DK680" s="71"/>
      <c r="DL680" s="71"/>
      <c r="DM680" s="71"/>
      <c r="DN680" s="71"/>
      <c r="DO680" s="71"/>
      <c r="DP680" s="71"/>
      <c r="DQ680" s="71"/>
      <c r="DR680" s="71"/>
      <c r="DS680" s="71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1"/>
      <c r="FB680" s="71"/>
      <c r="FC680" s="71"/>
      <c r="FD680" s="71"/>
      <c r="FE680" s="71"/>
      <c r="FF680" s="71"/>
      <c r="FG680" s="71"/>
      <c r="FH680" s="71"/>
      <c r="FI680" s="71"/>
      <c r="FJ680" s="71"/>
      <c r="FK680" s="71"/>
      <c r="FL680" s="71"/>
      <c r="FM680" s="71"/>
      <c r="FN680" s="71"/>
      <c r="FO680" s="71"/>
      <c r="FP680" s="71"/>
      <c r="FQ680" s="71"/>
      <c r="FR680" s="71"/>
      <c r="FS680" s="71"/>
      <c r="FT680" s="71"/>
      <c r="FU680" s="71"/>
      <c r="FV680" s="71"/>
      <c r="FW680" s="71"/>
      <c r="FX680" s="71"/>
      <c r="FY680" s="71"/>
      <c r="FZ680" s="71"/>
      <c r="GA680" s="71"/>
      <c r="GB680" s="71"/>
      <c r="GC680" s="71"/>
      <c r="GD680" s="71"/>
      <c r="GE680" s="71"/>
      <c r="GF680" s="71"/>
      <c r="GG680" s="71"/>
      <c r="GH680" s="71"/>
      <c r="GI680" s="71"/>
      <c r="GJ680" s="71"/>
      <c r="GK680" s="71"/>
      <c r="GL680" s="71"/>
      <c r="GM680" s="71"/>
      <c r="GN680" s="71"/>
      <c r="GO680" s="71"/>
      <c r="GP680" s="71"/>
      <c r="GQ680" s="71"/>
      <c r="GR680" s="71"/>
      <c r="GS680" s="71"/>
      <c r="GT680" s="71"/>
      <c r="GU680" s="71"/>
      <c r="GV680" s="71"/>
      <c r="GW680" s="71"/>
      <c r="GX680" s="71"/>
      <c r="GY680" s="71"/>
      <c r="GZ680" s="71"/>
      <c r="HA680" s="71"/>
      <c r="HB680" s="71"/>
      <c r="HC680" s="71"/>
      <c r="HD680" s="71"/>
      <c r="HE680" s="71"/>
      <c r="HF680" s="71"/>
      <c r="HG680" s="71"/>
      <c r="HH680" s="71"/>
      <c r="HI680" s="71"/>
      <c r="HJ680" s="71"/>
      <c r="HK680" s="71"/>
      <c r="HL680" s="71"/>
      <c r="HM680" s="71"/>
      <c r="HN680" s="71"/>
      <c r="HO680" s="71"/>
      <c r="HP680" s="71"/>
      <c r="HQ680" s="71"/>
      <c r="HR680" s="71"/>
      <c r="HS680" s="71"/>
      <c r="HT680" s="71"/>
      <c r="HU680" s="71"/>
      <c r="HV680" s="71"/>
      <c r="HW680" s="71"/>
      <c r="HX680" s="71"/>
      <c r="HY680" s="71"/>
      <c r="HZ680" s="71"/>
      <c r="IA680" s="71"/>
      <c r="IB680" s="71"/>
      <c r="IC680" s="71"/>
      <c r="ID680" s="71"/>
      <c r="IE680" s="71"/>
      <c r="IF680" s="71"/>
      <c r="IG680" s="71"/>
      <c r="IH680" s="71"/>
      <c r="II680" s="71"/>
      <c r="IJ680" s="71"/>
      <c r="IK680" s="71"/>
      <c r="IL680" s="71"/>
      <c r="IM680" s="71"/>
      <c r="IN680" s="71"/>
      <c r="IO680" s="71"/>
      <c r="IP680" s="71"/>
      <c r="IQ680" s="71"/>
      <c r="IR680" s="71"/>
      <c r="IS680" s="71"/>
      <c r="IT680" s="71"/>
      <c r="IU680" s="71"/>
      <c r="IV680" s="71"/>
      <c r="IW680" s="71"/>
      <c r="IX680" s="71"/>
      <c r="IY680" s="71"/>
      <c r="IZ680" s="71"/>
      <c r="JA680" s="71"/>
      <c r="JB680" s="71"/>
      <c r="JC680" s="71"/>
      <c r="JD680" s="71"/>
      <c r="JE680" s="71"/>
      <c r="JF680" s="71"/>
      <c r="JG680" s="71"/>
      <c r="JH680" s="71"/>
      <c r="JI680" s="71"/>
      <c r="JJ680" s="71"/>
      <c r="JK680" s="71"/>
      <c r="JL680" s="71"/>
      <c r="JM680" s="71"/>
    </row>
    <row r="681" spans="1:273" s="44" customFormat="1" ht="22.5" customHeight="1" x14ac:dyDescent="0.25">
      <c r="A681" s="26">
        <v>675</v>
      </c>
      <c r="B681" s="40" t="s">
        <v>559</v>
      </c>
      <c r="C681" s="26" t="s">
        <v>917</v>
      </c>
      <c r="D681" s="40" t="s">
        <v>554</v>
      </c>
      <c r="E681" s="40" t="s">
        <v>151</v>
      </c>
      <c r="F681" s="45" t="s">
        <v>926</v>
      </c>
      <c r="G681" s="18">
        <v>70000</v>
      </c>
      <c r="H681" s="60">
        <v>5368.48</v>
      </c>
      <c r="I681" s="11">
        <v>25</v>
      </c>
      <c r="J681" s="52">
        <v>2009</v>
      </c>
      <c r="K681" s="30">
        <f t="shared" si="82"/>
        <v>4970</v>
      </c>
      <c r="L681" s="19">
        <f t="shared" si="83"/>
        <v>770.00000000000011</v>
      </c>
      <c r="M681" s="36">
        <v>2128</v>
      </c>
      <c r="N681" s="18">
        <f t="shared" si="84"/>
        <v>4963</v>
      </c>
      <c r="O681" s="18"/>
      <c r="P681" s="18">
        <f t="shared" si="85"/>
        <v>4137</v>
      </c>
      <c r="Q681" s="11">
        <f t="shared" si="86"/>
        <v>9530.48</v>
      </c>
      <c r="R681" s="18">
        <f t="shared" si="87"/>
        <v>10703</v>
      </c>
      <c r="S681" s="109">
        <f t="shared" si="81"/>
        <v>60469.520000000004</v>
      </c>
      <c r="T681" s="20" t="s">
        <v>45</v>
      </c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  <c r="BA681" s="71"/>
      <c r="BB681" s="71"/>
      <c r="BC681" s="71"/>
      <c r="BD681" s="71"/>
      <c r="BE681" s="71"/>
      <c r="BF681" s="71"/>
      <c r="BG681" s="71"/>
      <c r="BH681" s="71"/>
      <c r="BI681" s="71"/>
      <c r="BJ681" s="71"/>
      <c r="BK681" s="71"/>
      <c r="BL681" s="71"/>
      <c r="BM681" s="71"/>
      <c r="BN681" s="71"/>
      <c r="BO681" s="71"/>
      <c r="BP681" s="71"/>
      <c r="BQ681" s="71"/>
      <c r="BR681" s="71"/>
      <c r="BS681" s="71"/>
      <c r="BT681" s="71"/>
      <c r="BU681" s="71"/>
      <c r="BV681" s="71"/>
      <c r="BW681" s="71"/>
      <c r="BX681" s="71"/>
      <c r="BY681" s="71"/>
      <c r="BZ681" s="71"/>
      <c r="CA681" s="71"/>
      <c r="CB681" s="71"/>
      <c r="CC681" s="71"/>
      <c r="CD681" s="71"/>
      <c r="CE681" s="71"/>
      <c r="CF681" s="71"/>
      <c r="CG681" s="71"/>
      <c r="CH681" s="71"/>
      <c r="CI681" s="71"/>
      <c r="CJ681" s="71"/>
      <c r="CK681" s="71"/>
      <c r="CL681" s="71"/>
      <c r="CM681" s="71"/>
      <c r="CN681" s="71"/>
      <c r="CO681" s="71"/>
      <c r="CP681" s="71"/>
      <c r="CQ681" s="71"/>
      <c r="CR681" s="71"/>
      <c r="CS681" s="71"/>
      <c r="CT681" s="71"/>
      <c r="CU681" s="71"/>
      <c r="CV681" s="71"/>
      <c r="CW681" s="71"/>
      <c r="CX681" s="71"/>
      <c r="CY681" s="71"/>
      <c r="CZ681" s="71"/>
      <c r="DA681" s="71"/>
      <c r="DB681" s="71"/>
      <c r="DC681" s="71"/>
      <c r="DD681" s="71"/>
      <c r="DE681" s="71"/>
      <c r="DF681" s="71"/>
      <c r="DG681" s="71"/>
      <c r="DH681" s="71"/>
      <c r="DI681" s="71"/>
      <c r="DJ681" s="71"/>
      <c r="DK681" s="71"/>
      <c r="DL681" s="71"/>
      <c r="DM681" s="71"/>
      <c r="DN681" s="71"/>
      <c r="DO681" s="71"/>
      <c r="DP681" s="71"/>
      <c r="DQ681" s="71"/>
      <c r="DR681" s="71"/>
      <c r="DS681" s="71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1"/>
      <c r="FB681" s="71"/>
      <c r="FC681" s="71"/>
      <c r="FD681" s="71"/>
      <c r="FE681" s="71"/>
      <c r="FF681" s="71"/>
      <c r="FG681" s="71"/>
      <c r="FH681" s="71"/>
      <c r="FI681" s="71"/>
      <c r="FJ681" s="71"/>
      <c r="FK681" s="71"/>
      <c r="FL681" s="71"/>
      <c r="FM681" s="71"/>
      <c r="FN681" s="71"/>
      <c r="FO681" s="71"/>
      <c r="FP681" s="71"/>
      <c r="FQ681" s="71"/>
      <c r="FR681" s="71"/>
      <c r="FS681" s="71"/>
      <c r="FT681" s="71"/>
      <c r="FU681" s="71"/>
      <c r="FV681" s="71"/>
      <c r="FW681" s="71"/>
      <c r="FX681" s="71"/>
      <c r="FY681" s="71"/>
      <c r="FZ681" s="71"/>
      <c r="GA681" s="71"/>
      <c r="GB681" s="71"/>
      <c r="GC681" s="71"/>
      <c r="GD681" s="71"/>
      <c r="GE681" s="71"/>
      <c r="GF681" s="71"/>
      <c r="GG681" s="71"/>
      <c r="GH681" s="71"/>
      <c r="GI681" s="71"/>
      <c r="GJ681" s="71"/>
      <c r="GK681" s="71"/>
      <c r="GL681" s="71"/>
      <c r="GM681" s="71"/>
      <c r="GN681" s="71"/>
      <c r="GO681" s="71"/>
      <c r="GP681" s="71"/>
      <c r="GQ681" s="71"/>
      <c r="GR681" s="71"/>
      <c r="GS681" s="71"/>
      <c r="GT681" s="71"/>
      <c r="GU681" s="71"/>
      <c r="GV681" s="71"/>
      <c r="GW681" s="71"/>
      <c r="GX681" s="71"/>
      <c r="GY681" s="71"/>
      <c r="GZ681" s="71"/>
      <c r="HA681" s="71"/>
      <c r="HB681" s="71"/>
      <c r="HC681" s="71"/>
      <c r="HD681" s="71"/>
      <c r="HE681" s="71"/>
      <c r="HF681" s="71"/>
      <c r="HG681" s="71"/>
      <c r="HH681" s="71"/>
      <c r="HI681" s="71"/>
      <c r="HJ681" s="71"/>
      <c r="HK681" s="71"/>
      <c r="HL681" s="71"/>
      <c r="HM681" s="71"/>
      <c r="HN681" s="71"/>
      <c r="HO681" s="71"/>
      <c r="HP681" s="71"/>
      <c r="HQ681" s="71"/>
      <c r="HR681" s="71"/>
      <c r="HS681" s="71"/>
      <c r="HT681" s="71"/>
      <c r="HU681" s="71"/>
      <c r="HV681" s="71"/>
      <c r="HW681" s="71"/>
      <c r="HX681" s="71"/>
      <c r="HY681" s="71"/>
      <c r="HZ681" s="71"/>
      <c r="IA681" s="71"/>
      <c r="IB681" s="71"/>
      <c r="IC681" s="71"/>
      <c r="ID681" s="71"/>
      <c r="IE681" s="71"/>
      <c r="IF681" s="71"/>
      <c r="IG681" s="71"/>
      <c r="IH681" s="71"/>
      <c r="II681" s="71"/>
      <c r="IJ681" s="71"/>
      <c r="IK681" s="71"/>
      <c r="IL681" s="71"/>
      <c r="IM681" s="71"/>
      <c r="IN681" s="71"/>
      <c r="IO681" s="71"/>
      <c r="IP681" s="71"/>
      <c r="IQ681" s="71"/>
      <c r="IR681" s="71"/>
      <c r="IS681" s="71"/>
      <c r="IT681" s="71"/>
      <c r="IU681" s="71"/>
      <c r="IV681" s="71"/>
      <c r="IW681" s="71"/>
      <c r="IX681" s="71"/>
      <c r="IY681" s="71"/>
      <c r="IZ681" s="71"/>
      <c r="JA681" s="71"/>
      <c r="JB681" s="71"/>
      <c r="JC681" s="71"/>
      <c r="JD681" s="71"/>
      <c r="JE681" s="71"/>
      <c r="JF681" s="71"/>
      <c r="JG681" s="71"/>
      <c r="JH681" s="71"/>
      <c r="JI681" s="71"/>
      <c r="JJ681" s="71"/>
      <c r="JK681" s="71"/>
      <c r="JL681" s="71"/>
      <c r="JM681" s="71"/>
    </row>
    <row r="682" spans="1:273" s="44" customFormat="1" ht="22.5" customHeight="1" x14ac:dyDescent="0.25">
      <c r="A682" s="26">
        <v>676</v>
      </c>
      <c r="B682" s="40" t="s">
        <v>1149</v>
      </c>
      <c r="C682" s="26" t="s">
        <v>917</v>
      </c>
      <c r="D682" s="40" t="s">
        <v>554</v>
      </c>
      <c r="E682" s="40" t="s">
        <v>195</v>
      </c>
      <c r="F682" s="45" t="s">
        <v>921</v>
      </c>
      <c r="G682" s="18">
        <v>16000</v>
      </c>
      <c r="H682" s="46">
        <v>0</v>
      </c>
      <c r="I682" s="11">
        <v>25</v>
      </c>
      <c r="J682" s="52">
        <v>459.2</v>
      </c>
      <c r="K682" s="30">
        <f t="shared" si="82"/>
        <v>1136</v>
      </c>
      <c r="L682" s="19">
        <f t="shared" si="83"/>
        <v>176.00000000000003</v>
      </c>
      <c r="M682" s="36">
        <v>486.4</v>
      </c>
      <c r="N682" s="18">
        <f t="shared" si="84"/>
        <v>1134.4000000000001</v>
      </c>
      <c r="O682" s="18"/>
      <c r="P682" s="18">
        <f t="shared" si="85"/>
        <v>945.59999999999991</v>
      </c>
      <c r="Q682" s="11">
        <f t="shared" si="86"/>
        <v>970.59999999999991</v>
      </c>
      <c r="R682" s="18">
        <f t="shared" si="87"/>
        <v>2446.4</v>
      </c>
      <c r="S682" s="109">
        <f t="shared" si="81"/>
        <v>15029.4</v>
      </c>
      <c r="T682" s="20" t="s">
        <v>45</v>
      </c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  <c r="BA682" s="71"/>
      <c r="BB682" s="71"/>
      <c r="BC682" s="71"/>
      <c r="BD682" s="71"/>
      <c r="BE682" s="71"/>
      <c r="BF682" s="71"/>
      <c r="BG682" s="71"/>
      <c r="BH682" s="71"/>
      <c r="BI682" s="71"/>
      <c r="BJ682" s="71"/>
      <c r="BK682" s="71"/>
      <c r="BL682" s="71"/>
      <c r="BM682" s="71"/>
      <c r="BN682" s="71"/>
      <c r="BO682" s="71"/>
      <c r="BP682" s="71"/>
      <c r="BQ682" s="71"/>
      <c r="BR682" s="71"/>
      <c r="BS682" s="71"/>
      <c r="BT682" s="71"/>
      <c r="BU682" s="71"/>
      <c r="BV682" s="71"/>
      <c r="BW682" s="71"/>
      <c r="BX682" s="71"/>
      <c r="BY682" s="71"/>
      <c r="BZ682" s="71"/>
      <c r="CA682" s="71"/>
      <c r="CB682" s="71"/>
      <c r="CC682" s="71"/>
      <c r="CD682" s="71"/>
      <c r="CE682" s="71"/>
      <c r="CF682" s="71"/>
      <c r="CG682" s="71"/>
      <c r="CH682" s="71"/>
      <c r="CI682" s="71"/>
      <c r="CJ682" s="71"/>
      <c r="CK682" s="71"/>
      <c r="CL682" s="71"/>
      <c r="CM682" s="71"/>
      <c r="CN682" s="71"/>
      <c r="CO682" s="71"/>
      <c r="CP682" s="71"/>
      <c r="CQ682" s="71"/>
      <c r="CR682" s="71"/>
      <c r="CS682" s="71"/>
      <c r="CT682" s="71"/>
      <c r="CU682" s="71"/>
      <c r="CV682" s="71"/>
      <c r="CW682" s="71"/>
      <c r="CX682" s="71"/>
      <c r="CY682" s="71"/>
      <c r="CZ682" s="71"/>
      <c r="DA682" s="71"/>
      <c r="DB682" s="71"/>
      <c r="DC682" s="71"/>
      <c r="DD682" s="71"/>
      <c r="DE682" s="71"/>
      <c r="DF682" s="71"/>
      <c r="DG682" s="71"/>
      <c r="DH682" s="71"/>
      <c r="DI682" s="71"/>
      <c r="DJ682" s="71"/>
      <c r="DK682" s="71"/>
      <c r="DL682" s="71"/>
      <c r="DM682" s="71"/>
      <c r="DN682" s="71"/>
      <c r="DO682" s="71"/>
      <c r="DP682" s="71"/>
      <c r="DQ682" s="71"/>
      <c r="DR682" s="71"/>
      <c r="DS682" s="71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1"/>
      <c r="FM682" s="71"/>
      <c r="FN682" s="71"/>
      <c r="FO682" s="71"/>
      <c r="FP682" s="71"/>
      <c r="FQ682" s="71"/>
      <c r="FR682" s="71"/>
      <c r="FS682" s="71"/>
      <c r="FT682" s="71"/>
      <c r="FU682" s="71"/>
      <c r="FV682" s="71"/>
      <c r="FW682" s="71"/>
      <c r="FX682" s="71"/>
      <c r="FY682" s="71"/>
      <c r="FZ682" s="71"/>
      <c r="GA682" s="71"/>
      <c r="GB682" s="71"/>
      <c r="GC682" s="71"/>
      <c r="GD682" s="71"/>
      <c r="GE682" s="71"/>
      <c r="GF682" s="71"/>
      <c r="GG682" s="71"/>
      <c r="GH682" s="71"/>
      <c r="GI682" s="71"/>
      <c r="GJ682" s="71"/>
      <c r="GK682" s="71"/>
      <c r="GL682" s="71"/>
      <c r="GM682" s="71"/>
      <c r="GN682" s="71"/>
      <c r="GO682" s="71"/>
      <c r="GP682" s="71"/>
      <c r="GQ682" s="71"/>
      <c r="GR682" s="71"/>
      <c r="GS682" s="71"/>
      <c r="GT682" s="71"/>
      <c r="GU682" s="71"/>
      <c r="GV682" s="71"/>
      <c r="GW682" s="71"/>
      <c r="GX682" s="71"/>
      <c r="GY682" s="71"/>
      <c r="GZ682" s="71"/>
      <c r="HA682" s="71"/>
      <c r="HB682" s="71"/>
      <c r="HC682" s="71"/>
      <c r="HD682" s="71"/>
      <c r="HE682" s="71"/>
      <c r="HF682" s="71"/>
      <c r="HG682" s="71"/>
      <c r="HH682" s="71"/>
      <c r="HI682" s="71"/>
      <c r="HJ682" s="71"/>
      <c r="HK682" s="71"/>
      <c r="HL682" s="71"/>
      <c r="HM682" s="71"/>
      <c r="HN682" s="71"/>
      <c r="HO682" s="71"/>
      <c r="HP682" s="71"/>
      <c r="HQ682" s="71"/>
      <c r="HR682" s="71"/>
      <c r="HS682" s="71"/>
      <c r="HT682" s="71"/>
      <c r="HU682" s="71"/>
      <c r="HV682" s="71"/>
      <c r="HW682" s="71"/>
      <c r="HX682" s="71"/>
      <c r="HY682" s="71"/>
      <c r="HZ682" s="71"/>
      <c r="IA682" s="71"/>
      <c r="IB682" s="71"/>
      <c r="IC682" s="71"/>
      <c r="ID682" s="71"/>
      <c r="IE682" s="71"/>
      <c r="IF682" s="71"/>
      <c r="IG682" s="71"/>
      <c r="IH682" s="71"/>
      <c r="II682" s="71"/>
      <c r="IJ682" s="71"/>
      <c r="IK682" s="71"/>
      <c r="IL682" s="71"/>
      <c r="IM682" s="71"/>
      <c r="IN682" s="71"/>
      <c r="IO682" s="71"/>
      <c r="IP682" s="71"/>
      <c r="IQ682" s="71"/>
      <c r="IR682" s="71"/>
      <c r="IS682" s="71"/>
      <c r="IT682" s="71"/>
      <c r="IU682" s="71"/>
      <c r="IV682" s="71"/>
      <c r="IW682" s="71"/>
      <c r="IX682" s="71"/>
      <c r="IY682" s="71"/>
      <c r="IZ682" s="71"/>
      <c r="JA682" s="71"/>
      <c r="JB682" s="71"/>
      <c r="JC682" s="71"/>
      <c r="JD682" s="71"/>
      <c r="JE682" s="71"/>
      <c r="JF682" s="71"/>
      <c r="JG682" s="71"/>
      <c r="JH682" s="71"/>
      <c r="JI682" s="71"/>
      <c r="JJ682" s="71"/>
      <c r="JK682" s="71"/>
      <c r="JL682" s="71"/>
      <c r="JM682" s="71"/>
    </row>
    <row r="683" spans="1:273" s="44" customFormat="1" ht="22.5" customHeight="1" x14ac:dyDescent="0.25">
      <c r="A683" s="26">
        <v>677</v>
      </c>
      <c r="B683" s="40" t="s">
        <v>1075</v>
      </c>
      <c r="C683" s="26" t="s">
        <v>918</v>
      </c>
      <c r="D683" s="40" t="s">
        <v>554</v>
      </c>
      <c r="E683" s="40" t="s">
        <v>236</v>
      </c>
      <c r="F683" s="45" t="s">
        <v>921</v>
      </c>
      <c r="G683" s="18">
        <v>18000</v>
      </c>
      <c r="H683" s="46">
        <v>0</v>
      </c>
      <c r="I683" s="11">
        <v>25</v>
      </c>
      <c r="J683" s="52">
        <v>516.6</v>
      </c>
      <c r="K683" s="30">
        <f t="shared" si="82"/>
        <v>1277.9999999999998</v>
      </c>
      <c r="L683" s="19">
        <f t="shared" si="83"/>
        <v>198.00000000000003</v>
      </c>
      <c r="M683" s="36">
        <v>547.20000000000005</v>
      </c>
      <c r="N683" s="18">
        <f t="shared" si="84"/>
        <v>1276.2</v>
      </c>
      <c r="O683" s="18"/>
      <c r="P683" s="18">
        <f t="shared" si="85"/>
        <v>1063.8000000000002</v>
      </c>
      <c r="Q683" s="11">
        <f t="shared" si="86"/>
        <v>1088.8000000000002</v>
      </c>
      <c r="R683" s="18">
        <f t="shared" si="87"/>
        <v>2752.2</v>
      </c>
      <c r="S683" s="109">
        <f t="shared" si="81"/>
        <v>16911.2</v>
      </c>
      <c r="T683" s="20" t="s">
        <v>45</v>
      </c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  <c r="BA683" s="71"/>
      <c r="BB683" s="71"/>
      <c r="BC683" s="71"/>
      <c r="BD683" s="71"/>
      <c r="BE683" s="71"/>
      <c r="BF683" s="71"/>
      <c r="BG683" s="71"/>
      <c r="BH683" s="71"/>
      <c r="BI683" s="71"/>
      <c r="BJ683" s="71"/>
      <c r="BK683" s="71"/>
      <c r="BL683" s="71"/>
      <c r="BM683" s="71"/>
      <c r="BN683" s="71"/>
      <c r="BO683" s="71"/>
      <c r="BP683" s="71"/>
      <c r="BQ683" s="71"/>
      <c r="BR683" s="71"/>
      <c r="BS683" s="71"/>
      <c r="BT683" s="71"/>
      <c r="BU683" s="71"/>
      <c r="BV683" s="71"/>
      <c r="BW683" s="71"/>
      <c r="BX683" s="71"/>
      <c r="BY683" s="71"/>
      <c r="BZ683" s="71"/>
      <c r="CA683" s="71"/>
      <c r="CB683" s="71"/>
      <c r="CC683" s="71"/>
      <c r="CD683" s="71"/>
      <c r="CE683" s="71"/>
      <c r="CF683" s="71"/>
      <c r="CG683" s="71"/>
      <c r="CH683" s="71"/>
      <c r="CI683" s="71"/>
      <c r="CJ683" s="71"/>
      <c r="CK683" s="71"/>
      <c r="CL683" s="71"/>
      <c r="CM683" s="71"/>
      <c r="CN683" s="71"/>
      <c r="CO683" s="71"/>
      <c r="CP683" s="71"/>
      <c r="CQ683" s="71"/>
      <c r="CR683" s="71"/>
      <c r="CS683" s="71"/>
      <c r="CT683" s="71"/>
      <c r="CU683" s="71"/>
      <c r="CV683" s="71"/>
      <c r="CW683" s="71"/>
      <c r="CX683" s="71"/>
      <c r="CY683" s="71"/>
      <c r="CZ683" s="71"/>
      <c r="DA683" s="71"/>
      <c r="DB683" s="71"/>
      <c r="DC683" s="71"/>
      <c r="DD683" s="71"/>
      <c r="DE683" s="71"/>
      <c r="DF683" s="71"/>
      <c r="DG683" s="71"/>
      <c r="DH683" s="71"/>
      <c r="DI683" s="71"/>
      <c r="DJ683" s="71"/>
      <c r="DK683" s="71"/>
      <c r="DL683" s="71"/>
      <c r="DM683" s="71"/>
      <c r="DN683" s="71"/>
      <c r="DO683" s="71"/>
      <c r="DP683" s="71"/>
      <c r="DQ683" s="71"/>
      <c r="DR683" s="71"/>
      <c r="DS683" s="71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1"/>
      <c r="FB683" s="71"/>
      <c r="FC683" s="71"/>
      <c r="FD683" s="71"/>
      <c r="FE683" s="71"/>
      <c r="FF683" s="71"/>
      <c r="FG683" s="71"/>
      <c r="FH683" s="71"/>
      <c r="FI683" s="71"/>
      <c r="FJ683" s="71"/>
      <c r="FK683" s="71"/>
      <c r="FL683" s="71"/>
      <c r="FM683" s="71"/>
      <c r="FN683" s="71"/>
      <c r="FO683" s="71"/>
      <c r="FP683" s="71"/>
      <c r="FQ683" s="71"/>
      <c r="FR683" s="71"/>
      <c r="FS683" s="71"/>
      <c r="FT683" s="71"/>
      <c r="FU683" s="71"/>
      <c r="FV683" s="71"/>
      <c r="FW683" s="71"/>
      <c r="FX683" s="71"/>
      <c r="FY683" s="71"/>
      <c r="FZ683" s="71"/>
      <c r="GA683" s="71"/>
      <c r="GB683" s="71"/>
      <c r="GC683" s="71"/>
      <c r="GD683" s="71"/>
      <c r="GE683" s="71"/>
      <c r="GF683" s="71"/>
      <c r="GG683" s="71"/>
      <c r="GH683" s="71"/>
      <c r="GI683" s="71"/>
      <c r="GJ683" s="71"/>
      <c r="GK683" s="71"/>
      <c r="GL683" s="71"/>
      <c r="GM683" s="71"/>
      <c r="GN683" s="71"/>
      <c r="GO683" s="71"/>
      <c r="GP683" s="71"/>
      <c r="GQ683" s="71"/>
      <c r="GR683" s="71"/>
      <c r="GS683" s="71"/>
      <c r="GT683" s="71"/>
      <c r="GU683" s="71"/>
      <c r="GV683" s="71"/>
      <c r="GW683" s="71"/>
      <c r="GX683" s="71"/>
      <c r="GY683" s="71"/>
      <c r="GZ683" s="71"/>
      <c r="HA683" s="71"/>
      <c r="HB683" s="71"/>
      <c r="HC683" s="71"/>
      <c r="HD683" s="71"/>
      <c r="HE683" s="71"/>
      <c r="HF683" s="71"/>
      <c r="HG683" s="71"/>
      <c r="HH683" s="71"/>
      <c r="HI683" s="71"/>
      <c r="HJ683" s="71"/>
      <c r="HK683" s="71"/>
      <c r="HL683" s="71"/>
      <c r="HM683" s="71"/>
      <c r="HN683" s="71"/>
      <c r="HO683" s="71"/>
      <c r="HP683" s="71"/>
      <c r="HQ683" s="71"/>
      <c r="HR683" s="71"/>
      <c r="HS683" s="71"/>
      <c r="HT683" s="71"/>
      <c r="HU683" s="71"/>
      <c r="HV683" s="71"/>
      <c r="HW683" s="71"/>
      <c r="HX683" s="71"/>
      <c r="HY683" s="71"/>
      <c r="HZ683" s="71"/>
      <c r="IA683" s="71"/>
      <c r="IB683" s="71"/>
      <c r="IC683" s="71"/>
      <c r="ID683" s="71"/>
      <c r="IE683" s="71"/>
      <c r="IF683" s="71"/>
      <c r="IG683" s="71"/>
      <c r="IH683" s="71"/>
      <c r="II683" s="71"/>
      <c r="IJ683" s="71"/>
      <c r="IK683" s="71"/>
      <c r="IL683" s="71"/>
      <c r="IM683" s="71"/>
      <c r="IN683" s="71"/>
      <c r="IO683" s="71"/>
      <c r="IP683" s="71"/>
      <c r="IQ683" s="71"/>
      <c r="IR683" s="71"/>
      <c r="IS683" s="71"/>
      <c r="IT683" s="71"/>
      <c r="IU683" s="71"/>
      <c r="IV683" s="71"/>
      <c r="IW683" s="71"/>
      <c r="IX683" s="71"/>
      <c r="IY683" s="71"/>
      <c r="IZ683" s="71"/>
      <c r="JA683" s="71"/>
      <c r="JB683" s="71"/>
      <c r="JC683" s="71"/>
      <c r="JD683" s="71"/>
      <c r="JE683" s="71"/>
      <c r="JF683" s="71"/>
      <c r="JG683" s="71"/>
      <c r="JH683" s="71"/>
      <c r="JI683" s="71"/>
      <c r="JJ683" s="71"/>
      <c r="JK683" s="71"/>
      <c r="JL683" s="71"/>
      <c r="JM683" s="71"/>
    </row>
    <row r="684" spans="1:273" s="44" customFormat="1" ht="22.5" customHeight="1" x14ac:dyDescent="0.25">
      <c r="A684" s="26">
        <v>678</v>
      </c>
      <c r="B684" s="40" t="s">
        <v>937</v>
      </c>
      <c r="C684" s="26" t="s">
        <v>917</v>
      </c>
      <c r="D684" s="40" t="s">
        <v>554</v>
      </c>
      <c r="E684" s="40" t="s">
        <v>121</v>
      </c>
      <c r="F684" s="45" t="s">
        <v>921</v>
      </c>
      <c r="G684" s="18">
        <v>25000</v>
      </c>
      <c r="H684" s="46">
        <v>0</v>
      </c>
      <c r="I684" s="11">
        <v>25</v>
      </c>
      <c r="J684" s="52">
        <v>717.5</v>
      </c>
      <c r="K684" s="30">
        <f t="shared" si="82"/>
        <v>1774.9999999999998</v>
      </c>
      <c r="L684" s="19">
        <f t="shared" si="83"/>
        <v>275</v>
      </c>
      <c r="M684" s="36">
        <v>760</v>
      </c>
      <c r="N684" s="18">
        <f t="shared" si="84"/>
        <v>1772.5000000000002</v>
      </c>
      <c r="O684" s="18"/>
      <c r="P684" s="18">
        <f t="shared" si="85"/>
        <v>1477.5</v>
      </c>
      <c r="Q684" s="11">
        <f t="shared" si="86"/>
        <v>1502.5</v>
      </c>
      <c r="R684" s="18">
        <f t="shared" si="87"/>
        <v>3822.5</v>
      </c>
      <c r="S684" s="109">
        <f t="shared" si="81"/>
        <v>23497.5</v>
      </c>
      <c r="T684" s="20" t="s">
        <v>45</v>
      </c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  <c r="BA684" s="71"/>
      <c r="BB684" s="71"/>
      <c r="BC684" s="71"/>
      <c r="BD684" s="71"/>
      <c r="BE684" s="71"/>
      <c r="BF684" s="71"/>
      <c r="BG684" s="71"/>
      <c r="BH684" s="71"/>
      <c r="BI684" s="71"/>
      <c r="BJ684" s="71"/>
      <c r="BK684" s="71"/>
      <c r="BL684" s="71"/>
      <c r="BM684" s="71"/>
      <c r="BN684" s="71"/>
      <c r="BO684" s="71"/>
      <c r="BP684" s="71"/>
      <c r="BQ684" s="71"/>
      <c r="BR684" s="71"/>
      <c r="BS684" s="71"/>
      <c r="BT684" s="71"/>
      <c r="BU684" s="71"/>
      <c r="BV684" s="71"/>
      <c r="BW684" s="71"/>
      <c r="BX684" s="71"/>
      <c r="BY684" s="71"/>
      <c r="BZ684" s="71"/>
      <c r="CA684" s="71"/>
      <c r="CB684" s="71"/>
      <c r="CC684" s="71"/>
      <c r="CD684" s="71"/>
      <c r="CE684" s="71"/>
      <c r="CF684" s="71"/>
      <c r="CG684" s="71"/>
      <c r="CH684" s="71"/>
      <c r="CI684" s="71"/>
      <c r="CJ684" s="71"/>
      <c r="CK684" s="71"/>
      <c r="CL684" s="71"/>
      <c r="CM684" s="71"/>
      <c r="CN684" s="71"/>
      <c r="CO684" s="71"/>
      <c r="CP684" s="71"/>
      <c r="CQ684" s="71"/>
      <c r="CR684" s="71"/>
      <c r="CS684" s="71"/>
      <c r="CT684" s="71"/>
      <c r="CU684" s="71"/>
      <c r="CV684" s="71"/>
      <c r="CW684" s="71"/>
      <c r="CX684" s="71"/>
      <c r="CY684" s="71"/>
      <c r="CZ684" s="71"/>
      <c r="DA684" s="71"/>
      <c r="DB684" s="71"/>
      <c r="DC684" s="71"/>
      <c r="DD684" s="71"/>
      <c r="DE684" s="71"/>
      <c r="DF684" s="71"/>
      <c r="DG684" s="71"/>
      <c r="DH684" s="71"/>
      <c r="DI684" s="71"/>
      <c r="DJ684" s="71"/>
      <c r="DK684" s="71"/>
      <c r="DL684" s="71"/>
      <c r="DM684" s="71"/>
      <c r="DN684" s="71"/>
      <c r="DO684" s="71"/>
      <c r="DP684" s="71"/>
      <c r="DQ684" s="71"/>
      <c r="DR684" s="71"/>
      <c r="DS684" s="71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1"/>
      <c r="FB684" s="71"/>
      <c r="FC684" s="71"/>
      <c r="FD684" s="71"/>
      <c r="FE684" s="71"/>
      <c r="FF684" s="71"/>
      <c r="FG684" s="71"/>
      <c r="FH684" s="71"/>
      <c r="FI684" s="71"/>
      <c r="FJ684" s="71"/>
      <c r="FK684" s="71"/>
      <c r="FL684" s="71"/>
      <c r="FM684" s="71"/>
      <c r="FN684" s="71"/>
      <c r="FO684" s="71"/>
      <c r="FP684" s="71"/>
      <c r="FQ684" s="71"/>
      <c r="FR684" s="71"/>
      <c r="FS684" s="71"/>
      <c r="FT684" s="71"/>
      <c r="FU684" s="71"/>
      <c r="FV684" s="71"/>
      <c r="FW684" s="71"/>
      <c r="FX684" s="71"/>
      <c r="FY684" s="71"/>
      <c r="FZ684" s="71"/>
      <c r="GA684" s="71"/>
      <c r="GB684" s="71"/>
      <c r="GC684" s="71"/>
      <c r="GD684" s="71"/>
      <c r="GE684" s="71"/>
      <c r="GF684" s="71"/>
      <c r="GG684" s="71"/>
      <c r="GH684" s="71"/>
      <c r="GI684" s="71"/>
      <c r="GJ684" s="71"/>
      <c r="GK684" s="71"/>
      <c r="GL684" s="71"/>
      <c r="GM684" s="71"/>
      <c r="GN684" s="71"/>
      <c r="GO684" s="71"/>
      <c r="GP684" s="71"/>
      <c r="GQ684" s="71"/>
      <c r="GR684" s="71"/>
      <c r="GS684" s="71"/>
      <c r="GT684" s="71"/>
      <c r="GU684" s="71"/>
      <c r="GV684" s="71"/>
      <c r="GW684" s="71"/>
      <c r="GX684" s="71"/>
      <c r="GY684" s="71"/>
      <c r="GZ684" s="71"/>
      <c r="HA684" s="71"/>
      <c r="HB684" s="71"/>
      <c r="HC684" s="71"/>
      <c r="HD684" s="71"/>
      <c r="HE684" s="71"/>
      <c r="HF684" s="71"/>
      <c r="HG684" s="71"/>
      <c r="HH684" s="71"/>
      <c r="HI684" s="71"/>
      <c r="HJ684" s="71"/>
      <c r="HK684" s="71"/>
      <c r="HL684" s="71"/>
      <c r="HM684" s="71"/>
      <c r="HN684" s="71"/>
      <c r="HO684" s="71"/>
      <c r="HP684" s="71"/>
      <c r="HQ684" s="71"/>
      <c r="HR684" s="71"/>
      <c r="HS684" s="71"/>
      <c r="HT684" s="71"/>
      <c r="HU684" s="71"/>
      <c r="HV684" s="71"/>
      <c r="HW684" s="71"/>
      <c r="HX684" s="71"/>
      <c r="HY684" s="71"/>
      <c r="HZ684" s="71"/>
      <c r="IA684" s="71"/>
      <c r="IB684" s="71"/>
      <c r="IC684" s="71"/>
      <c r="ID684" s="71"/>
      <c r="IE684" s="71"/>
      <c r="IF684" s="71"/>
      <c r="IG684" s="71"/>
      <c r="IH684" s="71"/>
      <c r="II684" s="71"/>
      <c r="IJ684" s="71"/>
      <c r="IK684" s="71"/>
      <c r="IL684" s="71"/>
      <c r="IM684" s="71"/>
      <c r="IN684" s="71"/>
      <c r="IO684" s="71"/>
      <c r="IP684" s="71"/>
      <c r="IQ684" s="71"/>
      <c r="IR684" s="71"/>
      <c r="IS684" s="71"/>
      <c r="IT684" s="71"/>
      <c r="IU684" s="71"/>
      <c r="IV684" s="71"/>
      <c r="IW684" s="71"/>
      <c r="IX684" s="71"/>
      <c r="IY684" s="71"/>
      <c r="IZ684" s="71"/>
      <c r="JA684" s="71"/>
      <c r="JB684" s="71"/>
      <c r="JC684" s="71"/>
      <c r="JD684" s="71"/>
      <c r="JE684" s="71"/>
      <c r="JF684" s="71"/>
      <c r="JG684" s="71"/>
      <c r="JH684" s="71"/>
      <c r="JI684" s="71"/>
      <c r="JJ684" s="71"/>
      <c r="JK684" s="71"/>
      <c r="JL684" s="71"/>
      <c r="JM684" s="71"/>
    </row>
    <row r="685" spans="1:273" s="44" customFormat="1" ht="22.5" customHeight="1" x14ac:dyDescent="0.25">
      <c r="A685" s="26">
        <v>679</v>
      </c>
      <c r="B685" s="40" t="s">
        <v>449</v>
      </c>
      <c r="C685" s="26" t="s">
        <v>917</v>
      </c>
      <c r="D685" s="40" t="s">
        <v>157</v>
      </c>
      <c r="E685" s="40" t="s">
        <v>845</v>
      </c>
      <c r="F685" s="45" t="s">
        <v>926</v>
      </c>
      <c r="G685" s="11">
        <v>85000</v>
      </c>
      <c r="H685" s="42">
        <v>8576.99</v>
      </c>
      <c r="I685" s="11">
        <v>25</v>
      </c>
      <c r="J685" s="43">
        <v>2439.5</v>
      </c>
      <c r="K685" s="29">
        <f t="shared" si="82"/>
        <v>6034.9999999999991</v>
      </c>
      <c r="L685" s="19">
        <f t="shared" si="83"/>
        <v>935.00000000000011</v>
      </c>
      <c r="M685" s="35">
        <v>2584</v>
      </c>
      <c r="N685" s="11">
        <f t="shared" si="84"/>
        <v>6026.5</v>
      </c>
      <c r="O685" s="11"/>
      <c r="P685" s="11">
        <f t="shared" si="85"/>
        <v>5023.5</v>
      </c>
      <c r="Q685" s="11">
        <f t="shared" si="86"/>
        <v>13625.49</v>
      </c>
      <c r="R685" s="11">
        <f t="shared" si="87"/>
        <v>12996.5</v>
      </c>
      <c r="S685" s="107">
        <f t="shared" si="81"/>
        <v>71374.509999999995</v>
      </c>
      <c r="T685" s="20" t="s">
        <v>45</v>
      </c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  <c r="BA685" s="71"/>
      <c r="BB685" s="71"/>
      <c r="BC685" s="71"/>
      <c r="BD685" s="71"/>
      <c r="BE685" s="71"/>
      <c r="BF685" s="71"/>
      <c r="BG685" s="71"/>
      <c r="BH685" s="71"/>
      <c r="BI685" s="71"/>
      <c r="BJ685" s="71"/>
      <c r="BK685" s="71"/>
      <c r="BL685" s="71"/>
      <c r="BM685" s="71"/>
      <c r="BN685" s="71"/>
      <c r="BO685" s="71"/>
      <c r="BP685" s="71"/>
      <c r="BQ685" s="71"/>
      <c r="BR685" s="71"/>
      <c r="BS685" s="71"/>
      <c r="BT685" s="71"/>
      <c r="BU685" s="71"/>
      <c r="BV685" s="71"/>
      <c r="BW685" s="71"/>
      <c r="BX685" s="71"/>
      <c r="BY685" s="71"/>
      <c r="BZ685" s="71"/>
      <c r="CA685" s="71"/>
      <c r="CB685" s="71"/>
      <c r="CC685" s="71"/>
      <c r="CD685" s="71"/>
      <c r="CE685" s="71"/>
      <c r="CF685" s="71"/>
      <c r="CG685" s="71"/>
      <c r="CH685" s="71"/>
      <c r="CI685" s="71"/>
      <c r="CJ685" s="71"/>
      <c r="CK685" s="71"/>
      <c r="CL685" s="71"/>
      <c r="CM685" s="71"/>
      <c r="CN685" s="71"/>
      <c r="CO685" s="71"/>
      <c r="CP685" s="71"/>
      <c r="CQ685" s="71"/>
      <c r="CR685" s="71"/>
      <c r="CS685" s="71"/>
      <c r="CT685" s="71"/>
      <c r="CU685" s="71"/>
      <c r="CV685" s="71"/>
      <c r="CW685" s="71"/>
      <c r="CX685" s="71"/>
      <c r="CY685" s="71"/>
      <c r="CZ685" s="71"/>
      <c r="DA685" s="71"/>
      <c r="DB685" s="71"/>
      <c r="DC685" s="71"/>
      <c r="DD685" s="71"/>
      <c r="DE685" s="71"/>
      <c r="DF685" s="71"/>
      <c r="DG685" s="71"/>
      <c r="DH685" s="71"/>
      <c r="DI685" s="71"/>
      <c r="DJ685" s="71"/>
      <c r="DK685" s="71"/>
      <c r="DL685" s="71"/>
      <c r="DM685" s="71"/>
      <c r="DN685" s="71"/>
      <c r="DO685" s="71"/>
      <c r="DP685" s="71"/>
      <c r="DQ685" s="71"/>
      <c r="DR685" s="71"/>
      <c r="DS685" s="71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1"/>
      <c r="FB685" s="71"/>
      <c r="FC685" s="71"/>
      <c r="FD685" s="71"/>
      <c r="FE685" s="71"/>
      <c r="FF685" s="71"/>
      <c r="FG685" s="71"/>
      <c r="FH685" s="71"/>
      <c r="FI685" s="71"/>
      <c r="FJ685" s="71"/>
      <c r="FK685" s="71"/>
      <c r="FL685" s="71"/>
      <c r="FM685" s="71"/>
      <c r="FN685" s="71"/>
      <c r="FO685" s="71"/>
      <c r="FP685" s="71"/>
      <c r="FQ685" s="71"/>
      <c r="FR685" s="71"/>
      <c r="FS685" s="71"/>
      <c r="FT685" s="71"/>
      <c r="FU685" s="71"/>
      <c r="FV685" s="71"/>
      <c r="FW685" s="71"/>
      <c r="FX685" s="71"/>
      <c r="FY685" s="71"/>
      <c r="FZ685" s="71"/>
      <c r="GA685" s="71"/>
      <c r="GB685" s="71"/>
      <c r="GC685" s="71"/>
      <c r="GD685" s="71"/>
      <c r="GE685" s="71"/>
      <c r="GF685" s="71"/>
      <c r="GG685" s="71"/>
      <c r="GH685" s="71"/>
      <c r="GI685" s="71"/>
      <c r="GJ685" s="71"/>
      <c r="GK685" s="71"/>
      <c r="GL685" s="71"/>
      <c r="GM685" s="71"/>
      <c r="GN685" s="71"/>
      <c r="GO685" s="71"/>
      <c r="GP685" s="71"/>
      <c r="GQ685" s="71"/>
      <c r="GR685" s="71"/>
      <c r="GS685" s="71"/>
      <c r="GT685" s="71"/>
      <c r="GU685" s="71"/>
      <c r="GV685" s="71"/>
      <c r="GW685" s="71"/>
      <c r="GX685" s="71"/>
      <c r="GY685" s="71"/>
      <c r="GZ685" s="71"/>
      <c r="HA685" s="71"/>
      <c r="HB685" s="71"/>
      <c r="HC685" s="71"/>
      <c r="HD685" s="71"/>
      <c r="HE685" s="71"/>
      <c r="HF685" s="71"/>
      <c r="HG685" s="71"/>
      <c r="HH685" s="71"/>
      <c r="HI685" s="71"/>
      <c r="HJ685" s="71"/>
      <c r="HK685" s="71"/>
      <c r="HL685" s="71"/>
      <c r="HM685" s="71"/>
      <c r="HN685" s="71"/>
      <c r="HO685" s="71"/>
      <c r="HP685" s="71"/>
      <c r="HQ685" s="71"/>
      <c r="HR685" s="71"/>
      <c r="HS685" s="71"/>
      <c r="HT685" s="71"/>
      <c r="HU685" s="71"/>
      <c r="HV685" s="71"/>
      <c r="HW685" s="71"/>
      <c r="HX685" s="71"/>
      <c r="HY685" s="71"/>
      <c r="HZ685" s="71"/>
      <c r="IA685" s="71"/>
      <c r="IB685" s="71"/>
      <c r="IC685" s="71"/>
      <c r="ID685" s="71"/>
      <c r="IE685" s="71"/>
      <c r="IF685" s="71"/>
      <c r="IG685" s="71"/>
      <c r="IH685" s="71"/>
      <c r="II685" s="71"/>
      <c r="IJ685" s="71"/>
      <c r="IK685" s="71"/>
      <c r="IL685" s="71"/>
      <c r="IM685" s="71"/>
      <c r="IN685" s="71"/>
      <c r="IO685" s="71"/>
      <c r="IP685" s="71"/>
      <c r="IQ685" s="71"/>
      <c r="IR685" s="71"/>
      <c r="IS685" s="71"/>
      <c r="IT685" s="71"/>
      <c r="IU685" s="71"/>
      <c r="IV685" s="71"/>
      <c r="IW685" s="71"/>
      <c r="IX685" s="71"/>
      <c r="IY685" s="71"/>
      <c r="IZ685" s="71"/>
      <c r="JA685" s="71"/>
      <c r="JB685" s="71"/>
      <c r="JC685" s="71"/>
      <c r="JD685" s="71"/>
      <c r="JE685" s="71"/>
      <c r="JF685" s="71"/>
      <c r="JG685" s="71"/>
      <c r="JH685" s="71"/>
      <c r="JI685" s="71"/>
      <c r="JJ685" s="71"/>
      <c r="JK685" s="71"/>
      <c r="JL685" s="71"/>
      <c r="JM685" s="71"/>
    </row>
    <row r="686" spans="1:273" s="44" customFormat="1" ht="22.5" customHeight="1" x14ac:dyDescent="0.25">
      <c r="A686" s="26">
        <v>680</v>
      </c>
      <c r="B686" s="40" t="s">
        <v>562</v>
      </c>
      <c r="C686" s="26" t="s">
        <v>918</v>
      </c>
      <c r="D686" s="40" t="s">
        <v>157</v>
      </c>
      <c r="E686" s="40" t="s">
        <v>151</v>
      </c>
      <c r="F686" s="45" t="s">
        <v>926</v>
      </c>
      <c r="G686" s="18">
        <v>70000</v>
      </c>
      <c r="H686" s="60">
        <v>5368.48</v>
      </c>
      <c r="I686" s="11">
        <v>25</v>
      </c>
      <c r="J686" s="52">
        <v>2009</v>
      </c>
      <c r="K686" s="30">
        <f t="shared" si="82"/>
        <v>4970</v>
      </c>
      <c r="L686" s="19">
        <f t="shared" si="83"/>
        <v>770.00000000000011</v>
      </c>
      <c r="M686" s="36">
        <v>2128</v>
      </c>
      <c r="N686" s="18">
        <f t="shared" si="84"/>
        <v>4963</v>
      </c>
      <c r="O686" s="18"/>
      <c r="P686" s="18">
        <f t="shared" si="85"/>
        <v>4137</v>
      </c>
      <c r="Q686" s="11">
        <f t="shared" si="86"/>
        <v>9530.48</v>
      </c>
      <c r="R686" s="18">
        <f t="shared" si="87"/>
        <v>10703</v>
      </c>
      <c r="S686" s="109">
        <f t="shared" si="81"/>
        <v>60469.520000000004</v>
      </c>
      <c r="T686" s="20" t="s">
        <v>45</v>
      </c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  <c r="BA686" s="71"/>
      <c r="BB686" s="71"/>
      <c r="BC686" s="71"/>
      <c r="BD686" s="71"/>
      <c r="BE686" s="71"/>
      <c r="BF686" s="71"/>
      <c r="BG686" s="71"/>
      <c r="BH686" s="71"/>
      <c r="BI686" s="71"/>
      <c r="BJ686" s="71"/>
      <c r="BK686" s="71"/>
      <c r="BL686" s="71"/>
      <c r="BM686" s="71"/>
      <c r="BN686" s="71"/>
      <c r="BO686" s="71"/>
      <c r="BP686" s="71"/>
      <c r="BQ686" s="71"/>
      <c r="BR686" s="71"/>
      <c r="BS686" s="71"/>
      <c r="BT686" s="71"/>
      <c r="BU686" s="71"/>
      <c r="BV686" s="71"/>
      <c r="BW686" s="71"/>
      <c r="BX686" s="71"/>
      <c r="BY686" s="71"/>
      <c r="BZ686" s="71"/>
      <c r="CA686" s="71"/>
      <c r="CB686" s="71"/>
      <c r="CC686" s="71"/>
      <c r="CD686" s="71"/>
      <c r="CE686" s="71"/>
      <c r="CF686" s="71"/>
      <c r="CG686" s="71"/>
      <c r="CH686" s="71"/>
      <c r="CI686" s="71"/>
      <c r="CJ686" s="71"/>
      <c r="CK686" s="71"/>
      <c r="CL686" s="71"/>
      <c r="CM686" s="71"/>
      <c r="CN686" s="71"/>
      <c r="CO686" s="71"/>
      <c r="CP686" s="71"/>
      <c r="CQ686" s="71"/>
      <c r="CR686" s="71"/>
      <c r="CS686" s="71"/>
      <c r="CT686" s="71"/>
      <c r="CU686" s="71"/>
      <c r="CV686" s="71"/>
      <c r="CW686" s="71"/>
      <c r="CX686" s="71"/>
      <c r="CY686" s="71"/>
      <c r="CZ686" s="71"/>
      <c r="DA686" s="71"/>
      <c r="DB686" s="71"/>
      <c r="DC686" s="71"/>
      <c r="DD686" s="71"/>
      <c r="DE686" s="71"/>
      <c r="DF686" s="71"/>
      <c r="DG686" s="71"/>
      <c r="DH686" s="71"/>
      <c r="DI686" s="71"/>
      <c r="DJ686" s="71"/>
      <c r="DK686" s="71"/>
      <c r="DL686" s="71"/>
      <c r="DM686" s="71"/>
      <c r="DN686" s="71"/>
      <c r="DO686" s="71"/>
      <c r="DP686" s="71"/>
      <c r="DQ686" s="71"/>
      <c r="DR686" s="71"/>
      <c r="DS686" s="71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1"/>
      <c r="FB686" s="71"/>
      <c r="FC686" s="71"/>
      <c r="FD686" s="71"/>
      <c r="FE686" s="71"/>
      <c r="FF686" s="71"/>
      <c r="FG686" s="71"/>
      <c r="FH686" s="71"/>
      <c r="FI686" s="71"/>
      <c r="FJ686" s="71"/>
      <c r="FK686" s="71"/>
      <c r="FL686" s="71"/>
      <c r="FM686" s="71"/>
      <c r="FN686" s="71"/>
      <c r="FO686" s="71"/>
      <c r="FP686" s="71"/>
      <c r="FQ686" s="71"/>
      <c r="FR686" s="71"/>
      <c r="FS686" s="71"/>
      <c r="FT686" s="71"/>
      <c r="FU686" s="71"/>
      <c r="FV686" s="71"/>
      <c r="FW686" s="71"/>
      <c r="FX686" s="71"/>
      <c r="FY686" s="71"/>
      <c r="FZ686" s="71"/>
      <c r="GA686" s="71"/>
      <c r="GB686" s="71"/>
      <c r="GC686" s="71"/>
      <c r="GD686" s="71"/>
      <c r="GE686" s="71"/>
      <c r="GF686" s="71"/>
      <c r="GG686" s="71"/>
      <c r="GH686" s="71"/>
      <c r="GI686" s="71"/>
      <c r="GJ686" s="71"/>
      <c r="GK686" s="71"/>
      <c r="GL686" s="71"/>
      <c r="GM686" s="71"/>
      <c r="GN686" s="71"/>
      <c r="GO686" s="71"/>
      <c r="GP686" s="71"/>
      <c r="GQ686" s="71"/>
      <c r="GR686" s="71"/>
      <c r="GS686" s="71"/>
      <c r="GT686" s="71"/>
      <c r="GU686" s="71"/>
      <c r="GV686" s="71"/>
      <c r="GW686" s="71"/>
      <c r="GX686" s="71"/>
      <c r="GY686" s="71"/>
      <c r="GZ686" s="71"/>
      <c r="HA686" s="71"/>
      <c r="HB686" s="71"/>
      <c r="HC686" s="71"/>
      <c r="HD686" s="71"/>
      <c r="HE686" s="71"/>
      <c r="HF686" s="71"/>
      <c r="HG686" s="71"/>
      <c r="HH686" s="71"/>
      <c r="HI686" s="71"/>
      <c r="HJ686" s="71"/>
      <c r="HK686" s="71"/>
      <c r="HL686" s="71"/>
      <c r="HM686" s="71"/>
      <c r="HN686" s="71"/>
      <c r="HO686" s="71"/>
      <c r="HP686" s="71"/>
      <c r="HQ686" s="71"/>
      <c r="HR686" s="71"/>
      <c r="HS686" s="71"/>
      <c r="HT686" s="71"/>
      <c r="HU686" s="71"/>
      <c r="HV686" s="71"/>
      <c r="HW686" s="71"/>
      <c r="HX686" s="71"/>
      <c r="HY686" s="71"/>
      <c r="HZ686" s="71"/>
      <c r="IA686" s="71"/>
      <c r="IB686" s="71"/>
      <c r="IC686" s="71"/>
      <c r="ID686" s="71"/>
      <c r="IE686" s="71"/>
      <c r="IF686" s="71"/>
      <c r="IG686" s="71"/>
      <c r="IH686" s="71"/>
      <c r="II686" s="71"/>
      <c r="IJ686" s="71"/>
      <c r="IK686" s="71"/>
      <c r="IL686" s="71"/>
      <c r="IM686" s="71"/>
      <c r="IN686" s="71"/>
      <c r="IO686" s="71"/>
      <c r="IP686" s="71"/>
      <c r="IQ686" s="71"/>
      <c r="IR686" s="71"/>
      <c r="IS686" s="71"/>
      <c r="IT686" s="71"/>
      <c r="IU686" s="71"/>
      <c r="IV686" s="71"/>
      <c r="IW686" s="71"/>
      <c r="IX686" s="71"/>
      <c r="IY686" s="71"/>
      <c r="IZ686" s="71"/>
      <c r="JA686" s="71"/>
      <c r="JB686" s="71"/>
      <c r="JC686" s="71"/>
      <c r="JD686" s="71"/>
      <c r="JE686" s="71"/>
      <c r="JF686" s="71"/>
      <c r="JG686" s="71"/>
      <c r="JH686" s="71"/>
      <c r="JI686" s="71"/>
      <c r="JJ686" s="71"/>
      <c r="JK686" s="71"/>
      <c r="JL686" s="71"/>
      <c r="JM686" s="71"/>
    </row>
    <row r="687" spans="1:273" s="44" customFormat="1" ht="22.5" customHeight="1" x14ac:dyDescent="0.25">
      <c r="A687" s="26">
        <v>681</v>
      </c>
      <c r="B687" s="40" t="s">
        <v>565</v>
      </c>
      <c r="C687" s="26" t="s">
        <v>917</v>
      </c>
      <c r="D687" s="40" t="s">
        <v>157</v>
      </c>
      <c r="E687" s="40" t="s">
        <v>151</v>
      </c>
      <c r="F687" s="45" t="s">
        <v>925</v>
      </c>
      <c r="G687" s="18">
        <v>70000</v>
      </c>
      <c r="H687" s="60">
        <v>5368.48</v>
      </c>
      <c r="I687" s="11">
        <v>25</v>
      </c>
      <c r="J687" s="52">
        <v>2009</v>
      </c>
      <c r="K687" s="30">
        <f t="shared" si="82"/>
        <v>4970</v>
      </c>
      <c r="L687" s="19">
        <f t="shared" si="83"/>
        <v>770.00000000000011</v>
      </c>
      <c r="M687" s="36">
        <v>2128</v>
      </c>
      <c r="N687" s="18">
        <f t="shared" si="84"/>
        <v>4963</v>
      </c>
      <c r="O687" s="18"/>
      <c r="P687" s="18">
        <f t="shared" si="85"/>
        <v>4137</v>
      </c>
      <c r="Q687" s="11">
        <f t="shared" si="86"/>
        <v>9530.48</v>
      </c>
      <c r="R687" s="18">
        <f t="shared" si="87"/>
        <v>10703</v>
      </c>
      <c r="S687" s="109">
        <f t="shared" si="81"/>
        <v>60469.520000000004</v>
      </c>
      <c r="T687" s="20" t="s">
        <v>45</v>
      </c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  <c r="BA687" s="71"/>
      <c r="BB687" s="71"/>
      <c r="BC687" s="71"/>
      <c r="BD687" s="71"/>
      <c r="BE687" s="71"/>
      <c r="BF687" s="71"/>
      <c r="BG687" s="71"/>
      <c r="BH687" s="71"/>
      <c r="BI687" s="71"/>
      <c r="BJ687" s="71"/>
      <c r="BK687" s="71"/>
      <c r="BL687" s="71"/>
      <c r="BM687" s="71"/>
      <c r="BN687" s="71"/>
      <c r="BO687" s="71"/>
      <c r="BP687" s="71"/>
      <c r="BQ687" s="71"/>
      <c r="BR687" s="71"/>
      <c r="BS687" s="71"/>
      <c r="BT687" s="71"/>
      <c r="BU687" s="71"/>
      <c r="BV687" s="71"/>
      <c r="BW687" s="71"/>
      <c r="BX687" s="71"/>
      <c r="BY687" s="71"/>
      <c r="BZ687" s="71"/>
      <c r="CA687" s="71"/>
      <c r="CB687" s="71"/>
      <c r="CC687" s="71"/>
      <c r="CD687" s="71"/>
      <c r="CE687" s="71"/>
      <c r="CF687" s="71"/>
      <c r="CG687" s="71"/>
      <c r="CH687" s="71"/>
      <c r="CI687" s="71"/>
      <c r="CJ687" s="71"/>
      <c r="CK687" s="71"/>
      <c r="CL687" s="71"/>
      <c r="CM687" s="71"/>
      <c r="CN687" s="71"/>
      <c r="CO687" s="71"/>
      <c r="CP687" s="71"/>
      <c r="CQ687" s="71"/>
      <c r="CR687" s="71"/>
      <c r="CS687" s="71"/>
      <c r="CT687" s="71"/>
      <c r="CU687" s="71"/>
      <c r="CV687" s="71"/>
      <c r="CW687" s="71"/>
      <c r="CX687" s="71"/>
      <c r="CY687" s="71"/>
      <c r="CZ687" s="71"/>
      <c r="DA687" s="71"/>
      <c r="DB687" s="71"/>
      <c r="DC687" s="71"/>
      <c r="DD687" s="71"/>
      <c r="DE687" s="71"/>
      <c r="DF687" s="71"/>
      <c r="DG687" s="71"/>
      <c r="DH687" s="71"/>
      <c r="DI687" s="71"/>
      <c r="DJ687" s="71"/>
      <c r="DK687" s="71"/>
      <c r="DL687" s="71"/>
      <c r="DM687" s="71"/>
      <c r="DN687" s="71"/>
      <c r="DO687" s="71"/>
      <c r="DP687" s="71"/>
      <c r="DQ687" s="71"/>
      <c r="DR687" s="71"/>
      <c r="DS687" s="71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1"/>
      <c r="FM687" s="71"/>
      <c r="FN687" s="71"/>
      <c r="FO687" s="71"/>
      <c r="FP687" s="71"/>
      <c r="FQ687" s="71"/>
      <c r="FR687" s="71"/>
      <c r="FS687" s="71"/>
      <c r="FT687" s="71"/>
      <c r="FU687" s="71"/>
      <c r="FV687" s="71"/>
      <c r="FW687" s="71"/>
      <c r="FX687" s="71"/>
      <c r="FY687" s="71"/>
      <c r="FZ687" s="71"/>
      <c r="GA687" s="71"/>
      <c r="GB687" s="71"/>
      <c r="GC687" s="71"/>
      <c r="GD687" s="71"/>
      <c r="GE687" s="71"/>
      <c r="GF687" s="71"/>
      <c r="GG687" s="71"/>
      <c r="GH687" s="71"/>
      <c r="GI687" s="71"/>
      <c r="GJ687" s="71"/>
      <c r="GK687" s="71"/>
      <c r="GL687" s="71"/>
      <c r="GM687" s="71"/>
      <c r="GN687" s="71"/>
      <c r="GO687" s="71"/>
      <c r="GP687" s="71"/>
      <c r="GQ687" s="71"/>
      <c r="GR687" s="71"/>
      <c r="GS687" s="71"/>
      <c r="GT687" s="71"/>
      <c r="GU687" s="71"/>
      <c r="GV687" s="71"/>
      <c r="GW687" s="71"/>
      <c r="GX687" s="71"/>
      <c r="GY687" s="71"/>
      <c r="GZ687" s="71"/>
      <c r="HA687" s="71"/>
      <c r="HB687" s="71"/>
      <c r="HC687" s="71"/>
      <c r="HD687" s="71"/>
      <c r="HE687" s="71"/>
      <c r="HF687" s="71"/>
      <c r="HG687" s="71"/>
      <c r="HH687" s="71"/>
      <c r="HI687" s="71"/>
      <c r="HJ687" s="71"/>
      <c r="HK687" s="71"/>
      <c r="HL687" s="71"/>
      <c r="HM687" s="71"/>
      <c r="HN687" s="71"/>
      <c r="HO687" s="71"/>
      <c r="HP687" s="71"/>
      <c r="HQ687" s="71"/>
      <c r="HR687" s="71"/>
      <c r="HS687" s="71"/>
      <c r="HT687" s="71"/>
      <c r="HU687" s="71"/>
      <c r="HV687" s="71"/>
      <c r="HW687" s="71"/>
      <c r="HX687" s="71"/>
      <c r="HY687" s="71"/>
      <c r="HZ687" s="71"/>
      <c r="IA687" s="71"/>
      <c r="IB687" s="71"/>
      <c r="IC687" s="71"/>
      <c r="ID687" s="71"/>
      <c r="IE687" s="71"/>
      <c r="IF687" s="71"/>
      <c r="IG687" s="71"/>
      <c r="IH687" s="71"/>
      <c r="II687" s="71"/>
      <c r="IJ687" s="71"/>
      <c r="IK687" s="71"/>
      <c r="IL687" s="71"/>
      <c r="IM687" s="71"/>
      <c r="IN687" s="71"/>
      <c r="IO687" s="71"/>
      <c r="IP687" s="71"/>
      <c r="IQ687" s="71"/>
      <c r="IR687" s="71"/>
      <c r="IS687" s="71"/>
      <c r="IT687" s="71"/>
      <c r="IU687" s="71"/>
      <c r="IV687" s="71"/>
      <c r="IW687" s="71"/>
      <c r="IX687" s="71"/>
      <c r="IY687" s="71"/>
      <c r="IZ687" s="71"/>
      <c r="JA687" s="71"/>
      <c r="JB687" s="71"/>
      <c r="JC687" s="71"/>
      <c r="JD687" s="71"/>
      <c r="JE687" s="71"/>
      <c r="JF687" s="71"/>
      <c r="JG687" s="71"/>
      <c r="JH687" s="71"/>
      <c r="JI687" s="71"/>
      <c r="JJ687" s="71"/>
      <c r="JK687" s="71"/>
      <c r="JL687" s="71"/>
      <c r="JM687" s="71"/>
    </row>
    <row r="688" spans="1:273" s="44" customFormat="1" ht="22.5" customHeight="1" x14ac:dyDescent="0.25">
      <c r="A688" s="26">
        <v>682</v>
      </c>
      <c r="B688" s="40" t="s">
        <v>561</v>
      </c>
      <c r="C688" s="26" t="s">
        <v>918</v>
      </c>
      <c r="D688" s="40" t="s">
        <v>157</v>
      </c>
      <c r="E688" s="40" t="s">
        <v>175</v>
      </c>
      <c r="F688" s="45" t="s">
        <v>926</v>
      </c>
      <c r="G688" s="18">
        <v>45000</v>
      </c>
      <c r="H688" s="52">
        <v>1148.33</v>
      </c>
      <c r="I688" s="11">
        <v>25</v>
      </c>
      <c r="J688" s="52">
        <v>1291.5</v>
      </c>
      <c r="K688" s="30">
        <f t="shared" si="82"/>
        <v>3194.9999999999995</v>
      </c>
      <c r="L688" s="19">
        <f t="shared" si="83"/>
        <v>495.00000000000006</v>
      </c>
      <c r="M688" s="36">
        <v>1368</v>
      </c>
      <c r="N688" s="18">
        <f t="shared" si="84"/>
        <v>3190.5</v>
      </c>
      <c r="O688" s="18"/>
      <c r="P688" s="18">
        <f t="shared" si="85"/>
        <v>2659.5</v>
      </c>
      <c r="Q688" s="11">
        <f t="shared" si="86"/>
        <v>3832.83</v>
      </c>
      <c r="R688" s="18">
        <f t="shared" si="87"/>
        <v>6880.5</v>
      </c>
      <c r="S688" s="109">
        <f t="shared" si="81"/>
        <v>41167.17</v>
      </c>
      <c r="T688" s="20" t="s">
        <v>45</v>
      </c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  <c r="BA688" s="71"/>
      <c r="BB688" s="71"/>
      <c r="BC688" s="71"/>
      <c r="BD688" s="71"/>
      <c r="BE688" s="71"/>
      <c r="BF688" s="71"/>
      <c r="BG688" s="71"/>
      <c r="BH688" s="71"/>
      <c r="BI688" s="71"/>
      <c r="BJ688" s="71"/>
      <c r="BK688" s="71"/>
      <c r="BL688" s="71"/>
      <c r="BM688" s="71"/>
      <c r="BN688" s="71"/>
      <c r="BO688" s="71"/>
      <c r="BP688" s="71"/>
      <c r="BQ688" s="71"/>
      <c r="BR688" s="71"/>
      <c r="BS688" s="71"/>
      <c r="BT688" s="71"/>
      <c r="BU688" s="71"/>
      <c r="BV688" s="71"/>
      <c r="BW688" s="71"/>
      <c r="BX688" s="71"/>
      <c r="BY688" s="71"/>
      <c r="BZ688" s="71"/>
      <c r="CA688" s="71"/>
      <c r="CB688" s="71"/>
      <c r="CC688" s="71"/>
      <c r="CD688" s="71"/>
      <c r="CE688" s="71"/>
      <c r="CF688" s="71"/>
      <c r="CG688" s="71"/>
      <c r="CH688" s="71"/>
      <c r="CI688" s="71"/>
      <c r="CJ688" s="71"/>
      <c r="CK688" s="71"/>
      <c r="CL688" s="71"/>
      <c r="CM688" s="71"/>
      <c r="CN688" s="71"/>
      <c r="CO688" s="71"/>
      <c r="CP688" s="71"/>
      <c r="CQ688" s="71"/>
      <c r="CR688" s="71"/>
      <c r="CS688" s="71"/>
      <c r="CT688" s="71"/>
      <c r="CU688" s="71"/>
      <c r="CV688" s="71"/>
      <c r="CW688" s="71"/>
      <c r="CX688" s="71"/>
      <c r="CY688" s="71"/>
      <c r="CZ688" s="71"/>
      <c r="DA688" s="71"/>
      <c r="DB688" s="71"/>
      <c r="DC688" s="71"/>
      <c r="DD688" s="71"/>
      <c r="DE688" s="71"/>
      <c r="DF688" s="71"/>
      <c r="DG688" s="71"/>
      <c r="DH688" s="71"/>
      <c r="DI688" s="71"/>
      <c r="DJ688" s="71"/>
      <c r="DK688" s="71"/>
      <c r="DL688" s="71"/>
      <c r="DM688" s="71"/>
      <c r="DN688" s="71"/>
      <c r="DO688" s="71"/>
      <c r="DP688" s="71"/>
      <c r="DQ688" s="71"/>
      <c r="DR688" s="71"/>
      <c r="DS688" s="71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1"/>
      <c r="FB688" s="71"/>
      <c r="FC688" s="71"/>
      <c r="FD688" s="71"/>
      <c r="FE688" s="71"/>
      <c r="FF688" s="71"/>
      <c r="FG688" s="71"/>
      <c r="FH688" s="71"/>
      <c r="FI688" s="71"/>
      <c r="FJ688" s="71"/>
      <c r="FK688" s="71"/>
      <c r="FL688" s="71"/>
      <c r="FM688" s="71"/>
      <c r="FN688" s="71"/>
      <c r="FO688" s="71"/>
      <c r="FP688" s="71"/>
      <c r="FQ688" s="71"/>
      <c r="FR688" s="71"/>
      <c r="FS688" s="71"/>
      <c r="FT688" s="71"/>
      <c r="FU688" s="71"/>
      <c r="FV688" s="71"/>
      <c r="FW688" s="71"/>
      <c r="FX688" s="71"/>
      <c r="FY688" s="71"/>
      <c r="FZ688" s="71"/>
      <c r="GA688" s="71"/>
      <c r="GB688" s="71"/>
      <c r="GC688" s="71"/>
      <c r="GD688" s="71"/>
      <c r="GE688" s="71"/>
      <c r="GF688" s="71"/>
      <c r="GG688" s="71"/>
      <c r="GH688" s="71"/>
      <c r="GI688" s="71"/>
      <c r="GJ688" s="71"/>
      <c r="GK688" s="71"/>
      <c r="GL688" s="71"/>
      <c r="GM688" s="71"/>
      <c r="GN688" s="71"/>
      <c r="GO688" s="71"/>
      <c r="GP688" s="71"/>
      <c r="GQ688" s="71"/>
      <c r="GR688" s="71"/>
      <c r="GS688" s="71"/>
      <c r="GT688" s="71"/>
      <c r="GU688" s="71"/>
      <c r="GV688" s="71"/>
      <c r="GW688" s="71"/>
      <c r="GX688" s="71"/>
      <c r="GY688" s="71"/>
      <c r="GZ688" s="71"/>
      <c r="HA688" s="71"/>
      <c r="HB688" s="71"/>
      <c r="HC688" s="71"/>
      <c r="HD688" s="71"/>
      <c r="HE688" s="71"/>
      <c r="HF688" s="71"/>
      <c r="HG688" s="71"/>
      <c r="HH688" s="71"/>
      <c r="HI688" s="71"/>
      <c r="HJ688" s="71"/>
      <c r="HK688" s="71"/>
      <c r="HL688" s="71"/>
      <c r="HM688" s="71"/>
      <c r="HN688" s="71"/>
      <c r="HO688" s="71"/>
      <c r="HP688" s="71"/>
      <c r="HQ688" s="71"/>
      <c r="HR688" s="71"/>
      <c r="HS688" s="71"/>
      <c r="HT688" s="71"/>
      <c r="HU688" s="71"/>
      <c r="HV688" s="71"/>
      <c r="HW688" s="71"/>
      <c r="HX688" s="71"/>
      <c r="HY688" s="71"/>
      <c r="HZ688" s="71"/>
      <c r="IA688" s="71"/>
      <c r="IB688" s="71"/>
      <c r="IC688" s="71"/>
      <c r="ID688" s="71"/>
      <c r="IE688" s="71"/>
      <c r="IF688" s="71"/>
      <c r="IG688" s="71"/>
      <c r="IH688" s="71"/>
      <c r="II688" s="71"/>
      <c r="IJ688" s="71"/>
      <c r="IK688" s="71"/>
      <c r="IL688" s="71"/>
      <c r="IM688" s="71"/>
      <c r="IN688" s="71"/>
      <c r="IO688" s="71"/>
      <c r="IP688" s="71"/>
      <c r="IQ688" s="71"/>
      <c r="IR688" s="71"/>
      <c r="IS688" s="71"/>
      <c r="IT688" s="71"/>
      <c r="IU688" s="71"/>
      <c r="IV688" s="71"/>
      <c r="IW688" s="71"/>
      <c r="IX688" s="71"/>
      <c r="IY688" s="71"/>
      <c r="IZ688" s="71"/>
      <c r="JA688" s="71"/>
      <c r="JB688" s="71"/>
      <c r="JC688" s="71"/>
      <c r="JD688" s="71"/>
      <c r="JE688" s="71"/>
      <c r="JF688" s="71"/>
      <c r="JG688" s="71"/>
      <c r="JH688" s="71"/>
      <c r="JI688" s="71"/>
      <c r="JJ688" s="71"/>
      <c r="JK688" s="71"/>
      <c r="JL688" s="71"/>
      <c r="JM688" s="71"/>
    </row>
    <row r="689" spans="1:273" s="44" customFormat="1" ht="22.5" customHeight="1" x14ac:dyDescent="0.25">
      <c r="A689" s="26">
        <v>683</v>
      </c>
      <c r="B689" s="40" t="s">
        <v>563</v>
      </c>
      <c r="C689" s="26" t="s">
        <v>917</v>
      </c>
      <c r="D689" s="40" t="s">
        <v>157</v>
      </c>
      <c r="E689" s="40" t="s">
        <v>108</v>
      </c>
      <c r="F689" s="45" t="s">
        <v>926</v>
      </c>
      <c r="G689" s="18">
        <v>25000</v>
      </c>
      <c r="H689" s="46">
        <v>0</v>
      </c>
      <c r="I689" s="11">
        <v>25</v>
      </c>
      <c r="J689" s="52">
        <v>717.5</v>
      </c>
      <c r="K689" s="30">
        <f t="shared" si="82"/>
        <v>1774.9999999999998</v>
      </c>
      <c r="L689" s="19">
        <f t="shared" si="83"/>
        <v>275</v>
      </c>
      <c r="M689" s="36">
        <v>760</v>
      </c>
      <c r="N689" s="18">
        <f t="shared" si="84"/>
        <v>1772.5000000000002</v>
      </c>
      <c r="O689" s="18"/>
      <c r="P689" s="18">
        <f t="shared" si="85"/>
        <v>1477.5</v>
      </c>
      <c r="Q689" s="11">
        <f t="shared" si="86"/>
        <v>1502.5</v>
      </c>
      <c r="R689" s="18">
        <f t="shared" si="87"/>
        <v>3822.5</v>
      </c>
      <c r="S689" s="109">
        <f t="shared" si="81"/>
        <v>23497.5</v>
      </c>
      <c r="T689" s="20" t="s">
        <v>45</v>
      </c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  <c r="BA689" s="71"/>
      <c r="BB689" s="71"/>
      <c r="BC689" s="71"/>
      <c r="BD689" s="71"/>
      <c r="BE689" s="71"/>
      <c r="BF689" s="71"/>
      <c r="BG689" s="71"/>
      <c r="BH689" s="71"/>
      <c r="BI689" s="71"/>
      <c r="BJ689" s="71"/>
      <c r="BK689" s="71"/>
      <c r="BL689" s="71"/>
      <c r="BM689" s="71"/>
      <c r="BN689" s="71"/>
      <c r="BO689" s="71"/>
      <c r="BP689" s="71"/>
      <c r="BQ689" s="71"/>
      <c r="BR689" s="71"/>
      <c r="BS689" s="71"/>
      <c r="BT689" s="71"/>
      <c r="BU689" s="71"/>
      <c r="BV689" s="71"/>
      <c r="BW689" s="71"/>
      <c r="BX689" s="71"/>
      <c r="BY689" s="71"/>
      <c r="BZ689" s="71"/>
      <c r="CA689" s="71"/>
      <c r="CB689" s="71"/>
      <c r="CC689" s="71"/>
      <c r="CD689" s="71"/>
      <c r="CE689" s="71"/>
      <c r="CF689" s="71"/>
      <c r="CG689" s="71"/>
      <c r="CH689" s="71"/>
      <c r="CI689" s="71"/>
      <c r="CJ689" s="71"/>
      <c r="CK689" s="71"/>
      <c r="CL689" s="71"/>
      <c r="CM689" s="71"/>
      <c r="CN689" s="71"/>
      <c r="CO689" s="71"/>
      <c r="CP689" s="71"/>
      <c r="CQ689" s="71"/>
      <c r="CR689" s="71"/>
      <c r="CS689" s="71"/>
      <c r="CT689" s="71"/>
      <c r="CU689" s="71"/>
      <c r="CV689" s="71"/>
      <c r="CW689" s="71"/>
      <c r="CX689" s="71"/>
      <c r="CY689" s="71"/>
      <c r="CZ689" s="71"/>
      <c r="DA689" s="71"/>
      <c r="DB689" s="71"/>
      <c r="DC689" s="71"/>
      <c r="DD689" s="71"/>
      <c r="DE689" s="71"/>
      <c r="DF689" s="71"/>
      <c r="DG689" s="71"/>
      <c r="DH689" s="71"/>
      <c r="DI689" s="71"/>
      <c r="DJ689" s="71"/>
      <c r="DK689" s="71"/>
      <c r="DL689" s="71"/>
      <c r="DM689" s="71"/>
      <c r="DN689" s="71"/>
      <c r="DO689" s="71"/>
      <c r="DP689" s="71"/>
      <c r="DQ689" s="71"/>
      <c r="DR689" s="71"/>
      <c r="DS689" s="71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  <c r="IJ689" s="71"/>
      <c r="IK689" s="71"/>
      <c r="IL689" s="71"/>
      <c r="IM689" s="71"/>
      <c r="IN689" s="71"/>
      <c r="IO689" s="71"/>
      <c r="IP689" s="71"/>
      <c r="IQ689" s="71"/>
      <c r="IR689" s="71"/>
      <c r="IS689" s="71"/>
      <c r="IT689" s="71"/>
      <c r="IU689" s="71"/>
      <c r="IV689" s="71"/>
      <c r="IW689" s="71"/>
      <c r="IX689" s="71"/>
      <c r="IY689" s="71"/>
      <c r="IZ689" s="71"/>
      <c r="JA689" s="71"/>
      <c r="JB689" s="71"/>
      <c r="JC689" s="71"/>
      <c r="JD689" s="71"/>
      <c r="JE689" s="71"/>
      <c r="JF689" s="71"/>
      <c r="JG689" s="71"/>
      <c r="JH689" s="71"/>
      <c r="JI689" s="71"/>
      <c r="JJ689" s="71"/>
      <c r="JK689" s="71"/>
      <c r="JL689" s="71"/>
      <c r="JM689" s="71"/>
    </row>
    <row r="690" spans="1:273" s="44" customFormat="1" ht="22.5" customHeight="1" x14ac:dyDescent="0.25">
      <c r="A690" s="26">
        <v>684</v>
      </c>
      <c r="B690" s="40" t="s">
        <v>1096</v>
      </c>
      <c r="C690" s="26" t="s">
        <v>917</v>
      </c>
      <c r="D690" s="40" t="s">
        <v>157</v>
      </c>
      <c r="E690" s="40" t="s">
        <v>121</v>
      </c>
      <c r="F690" s="45" t="s">
        <v>921</v>
      </c>
      <c r="G690" s="18">
        <v>25000</v>
      </c>
      <c r="H690" s="57">
        <v>0</v>
      </c>
      <c r="I690" s="11">
        <v>25</v>
      </c>
      <c r="J690" s="52">
        <v>717.5</v>
      </c>
      <c r="K690" s="30">
        <f t="shared" si="82"/>
        <v>1774.9999999999998</v>
      </c>
      <c r="L690" s="19">
        <f t="shared" si="83"/>
        <v>275</v>
      </c>
      <c r="M690" s="36">
        <v>760</v>
      </c>
      <c r="N690" s="18">
        <f t="shared" si="84"/>
        <v>1772.5000000000002</v>
      </c>
      <c r="O690" s="18"/>
      <c r="P690" s="18">
        <f t="shared" si="85"/>
        <v>1477.5</v>
      </c>
      <c r="Q690" s="11">
        <f t="shared" si="86"/>
        <v>1502.5</v>
      </c>
      <c r="R690" s="18">
        <f t="shared" si="87"/>
        <v>3822.5</v>
      </c>
      <c r="S690" s="109">
        <f t="shared" si="81"/>
        <v>23497.5</v>
      </c>
      <c r="T690" s="20" t="s">
        <v>45</v>
      </c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  <c r="BA690" s="71"/>
      <c r="BB690" s="71"/>
      <c r="BC690" s="71"/>
      <c r="BD690" s="71"/>
      <c r="BE690" s="71"/>
      <c r="BF690" s="71"/>
      <c r="BG690" s="71"/>
      <c r="BH690" s="71"/>
      <c r="BI690" s="71"/>
      <c r="BJ690" s="71"/>
      <c r="BK690" s="71"/>
      <c r="BL690" s="71"/>
      <c r="BM690" s="71"/>
      <c r="BN690" s="71"/>
      <c r="BO690" s="71"/>
      <c r="BP690" s="71"/>
      <c r="BQ690" s="71"/>
      <c r="BR690" s="71"/>
      <c r="BS690" s="71"/>
      <c r="BT690" s="71"/>
      <c r="BU690" s="71"/>
      <c r="BV690" s="71"/>
      <c r="BW690" s="71"/>
      <c r="BX690" s="71"/>
      <c r="BY690" s="71"/>
      <c r="BZ690" s="71"/>
      <c r="CA690" s="71"/>
      <c r="CB690" s="71"/>
      <c r="CC690" s="71"/>
      <c r="CD690" s="71"/>
      <c r="CE690" s="71"/>
      <c r="CF690" s="71"/>
      <c r="CG690" s="71"/>
      <c r="CH690" s="71"/>
      <c r="CI690" s="71"/>
      <c r="CJ690" s="71"/>
      <c r="CK690" s="71"/>
      <c r="CL690" s="71"/>
      <c r="CM690" s="71"/>
      <c r="CN690" s="71"/>
      <c r="CO690" s="71"/>
      <c r="CP690" s="71"/>
      <c r="CQ690" s="71"/>
      <c r="CR690" s="71"/>
      <c r="CS690" s="71"/>
      <c r="CT690" s="71"/>
      <c r="CU690" s="71"/>
      <c r="CV690" s="71"/>
      <c r="CW690" s="71"/>
      <c r="CX690" s="71"/>
      <c r="CY690" s="71"/>
      <c r="CZ690" s="71"/>
      <c r="DA690" s="71"/>
      <c r="DB690" s="71"/>
      <c r="DC690" s="71"/>
      <c r="DD690" s="71"/>
      <c r="DE690" s="71"/>
      <c r="DF690" s="71"/>
      <c r="DG690" s="71"/>
      <c r="DH690" s="71"/>
      <c r="DI690" s="71"/>
      <c r="DJ690" s="71"/>
      <c r="DK690" s="71"/>
      <c r="DL690" s="71"/>
      <c r="DM690" s="71"/>
      <c r="DN690" s="71"/>
      <c r="DO690" s="71"/>
      <c r="DP690" s="71"/>
      <c r="DQ690" s="71"/>
      <c r="DR690" s="71"/>
      <c r="DS690" s="71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  <c r="IJ690" s="71"/>
      <c r="IK690" s="71"/>
      <c r="IL690" s="71"/>
      <c r="IM690" s="71"/>
      <c r="IN690" s="71"/>
      <c r="IO690" s="71"/>
      <c r="IP690" s="71"/>
      <c r="IQ690" s="71"/>
      <c r="IR690" s="71"/>
      <c r="IS690" s="71"/>
      <c r="IT690" s="71"/>
      <c r="IU690" s="71"/>
      <c r="IV690" s="71"/>
      <c r="IW690" s="71"/>
      <c r="IX690" s="71"/>
      <c r="IY690" s="71"/>
      <c r="IZ690" s="71"/>
      <c r="JA690" s="71"/>
      <c r="JB690" s="71"/>
      <c r="JC690" s="71"/>
      <c r="JD690" s="71"/>
      <c r="JE690" s="71"/>
      <c r="JF690" s="71"/>
      <c r="JG690" s="71"/>
      <c r="JH690" s="71"/>
      <c r="JI690" s="71"/>
      <c r="JJ690" s="71"/>
      <c r="JK690" s="71"/>
      <c r="JL690" s="71"/>
      <c r="JM690" s="71"/>
    </row>
    <row r="691" spans="1:273" s="44" customFormat="1" ht="22.5" customHeight="1" x14ac:dyDescent="0.25">
      <c r="A691" s="26">
        <v>685</v>
      </c>
      <c r="B691" s="40" t="s">
        <v>564</v>
      </c>
      <c r="C691" s="26" t="s">
        <v>917</v>
      </c>
      <c r="D691" s="40" t="s">
        <v>157</v>
      </c>
      <c r="E691" s="40" t="s">
        <v>141</v>
      </c>
      <c r="F691" s="45" t="s">
        <v>926</v>
      </c>
      <c r="G691" s="18">
        <v>25000</v>
      </c>
      <c r="H691" s="46">
        <v>0</v>
      </c>
      <c r="I691" s="11">
        <v>25</v>
      </c>
      <c r="J691" s="52">
        <v>717.5</v>
      </c>
      <c r="K691" s="30">
        <f t="shared" si="82"/>
        <v>1774.9999999999998</v>
      </c>
      <c r="L691" s="19">
        <f t="shared" si="83"/>
        <v>275</v>
      </c>
      <c r="M691" s="36">
        <v>760</v>
      </c>
      <c r="N691" s="18">
        <f t="shared" si="84"/>
        <v>1772.5000000000002</v>
      </c>
      <c r="O691" s="18"/>
      <c r="P691" s="18">
        <f t="shared" si="85"/>
        <v>1477.5</v>
      </c>
      <c r="Q691" s="11">
        <f t="shared" si="86"/>
        <v>1502.5</v>
      </c>
      <c r="R691" s="18">
        <f t="shared" si="87"/>
        <v>3822.5</v>
      </c>
      <c r="S691" s="109">
        <f t="shared" si="81"/>
        <v>23497.5</v>
      </c>
      <c r="T691" s="20" t="s">
        <v>45</v>
      </c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  <c r="BA691" s="71"/>
      <c r="BB691" s="71"/>
      <c r="BC691" s="71"/>
      <c r="BD691" s="71"/>
      <c r="BE691" s="71"/>
      <c r="BF691" s="71"/>
      <c r="BG691" s="71"/>
      <c r="BH691" s="71"/>
      <c r="BI691" s="71"/>
      <c r="BJ691" s="71"/>
      <c r="BK691" s="71"/>
      <c r="BL691" s="71"/>
      <c r="BM691" s="71"/>
      <c r="BN691" s="71"/>
      <c r="BO691" s="71"/>
      <c r="BP691" s="71"/>
      <c r="BQ691" s="71"/>
      <c r="BR691" s="71"/>
      <c r="BS691" s="71"/>
      <c r="BT691" s="71"/>
      <c r="BU691" s="71"/>
      <c r="BV691" s="71"/>
      <c r="BW691" s="71"/>
      <c r="BX691" s="71"/>
      <c r="BY691" s="71"/>
      <c r="BZ691" s="71"/>
      <c r="CA691" s="71"/>
      <c r="CB691" s="71"/>
      <c r="CC691" s="71"/>
      <c r="CD691" s="71"/>
      <c r="CE691" s="71"/>
      <c r="CF691" s="71"/>
      <c r="CG691" s="71"/>
      <c r="CH691" s="71"/>
      <c r="CI691" s="71"/>
      <c r="CJ691" s="71"/>
      <c r="CK691" s="71"/>
      <c r="CL691" s="71"/>
      <c r="CM691" s="71"/>
      <c r="CN691" s="71"/>
      <c r="CO691" s="71"/>
      <c r="CP691" s="71"/>
      <c r="CQ691" s="71"/>
      <c r="CR691" s="71"/>
      <c r="CS691" s="71"/>
      <c r="CT691" s="71"/>
      <c r="CU691" s="71"/>
      <c r="CV691" s="71"/>
      <c r="CW691" s="71"/>
      <c r="CX691" s="71"/>
      <c r="CY691" s="71"/>
      <c r="CZ691" s="71"/>
      <c r="DA691" s="71"/>
      <c r="DB691" s="71"/>
      <c r="DC691" s="71"/>
      <c r="DD691" s="71"/>
      <c r="DE691" s="71"/>
      <c r="DF691" s="71"/>
      <c r="DG691" s="71"/>
      <c r="DH691" s="71"/>
      <c r="DI691" s="71"/>
      <c r="DJ691" s="71"/>
      <c r="DK691" s="71"/>
      <c r="DL691" s="71"/>
      <c r="DM691" s="71"/>
      <c r="DN691" s="71"/>
      <c r="DO691" s="71"/>
      <c r="DP691" s="71"/>
      <c r="DQ691" s="71"/>
      <c r="DR691" s="71"/>
      <c r="DS691" s="71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  <c r="IJ691" s="71"/>
      <c r="IK691" s="71"/>
      <c r="IL691" s="71"/>
      <c r="IM691" s="71"/>
      <c r="IN691" s="71"/>
      <c r="IO691" s="71"/>
      <c r="IP691" s="71"/>
      <c r="IQ691" s="71"/>
      <c r="IR691" s="71"/>
      <c r="IS691" s="71"/>
      <c r="IT691" s="71"/>
      <c r="IU691" s="71"/>
      <c r="IV691" s="71"/>
      <c r="IW691" s="71"/>
      <c r="IX691" s="71"/>
      <c r="IY691" s="71"/>
      <c r="IZ691" s="71"/>
      <c r="JA691" s="71"/>
      <c r="JB691" s="71"/>
      <c r="JC691" s="71"/>
      <c r="JD691" s="71"/>
      <c r="JE691" s="71"/>
      <c r="JF691" s="71"/>
      <c r="JG691" s="71"/>
      <c r="JH691" s="71"/>
      <c r="JI691" s="71"/>
      <c r="JJ691" s="71"/>
      <c r="JK691" s="71"/>
      <c r="JL691" s="71"/>
      <c r="JM691" s="71"/>
    </row>
    <row r="692" spans="1:273" s="44" customFormat="1" ht="22.5" customHeight="1" x14ac:dyDescent="0.25">
      <c r="A692" s="26">
        <v>686</v>
      </c>
      <c r="B692" s="40" t="s">
        <v>938</v>
      </c>
      <c r="C692" s="26" t="s">
        <v>918</v>
      </c>
      <c r="D692" s="40" t="s">
        <v>157</v>
      </c>
      <c r="E692" s="40" t="s">
        <v>66</v>
      </c>
      <c r="F692" s="45" t="s">
        <v>925</v>
      </c>
      <c r="G692" s="11">
        <v>23000</v>
      </c>
      <c r="H692" s="46">
        <v>0</v>
      </c>
      <c r="I692" s="11">
        <v>25</v>
      </c>
      <c r="J692" s="43">
        <v>660.1</v>
      </c>
      <c r="K692" s="29">
        <f t="shared" si="82"/>
        <v>1632.9999999999998</v>
      </c>
      <c r="L692" s="19">
        <f t="shared" si="83"/>
        <v>253.00000000000003</v>
      </c>
      <c r="M692" s="35">
        <v>699.2</v>
      </c>
      <c r="N692" s="11">
        <f t="shared" si="84"/>
        <v>1630.7</v>
      </c>
      <c r="O692" s="11"/>
      <c r="P692" s="11">
        <f t="shared" si="85"/>
        <v>1359.3000000000002</v>
      </c>
      <c r="Q692" s="11">
        <f t="shared" si="86"/>
        <v>1384.3000000000002</v>
      </c>
      <c r="R692" s="18">
        <f t="shared" si="87"/>
        <v>3516.7</v>
      </c>
      <c r="S692" s="109">
        <f t="shared" si="81"/>
        <v>21615.7</v>
      </c>
      <c r="T692" s="20" t="s">
        <v>45</v>
      </c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  <c r="BA692" s="71"/>
      <c r="BB692" s="71"/>
      <c r="BC692" s="71"/>
      <c r="BD692" s="71"/>
      <c r="BE692" s="71"/>
      <c r="BF692" s="71"/>
      <c r="BG692" s="71"/>
      <c r="BH692" s="71"/>
      <c r="BI692" s="71"/>
      <c r="BJ692" s="71"/>
      <c r="BK692" s="71"/>
      <c r="BL692" s="71"/>
      <c r="BM692" s="71"/>
      <c r="BN692" s="71"/>
      <c r="BO692" s="71"/>
      <c r="BP692" s="71"/>
      <c r="BQ692" s="71"/>
      <c r="BR692" s="71"/>
      <c r="BS692" s="71"/>
      <c r="BT692" s="71"/>
      <c r="BU692" s="71"/>
      <c r="BV692" s="71"/>
      <c r="BW692" s="71"/>
      <c r="BX692" s="71"/>
      <c r="BY692" s="71"/>
      <c r="BZ692" s="71"/>
      <c r="CA692" s="71"/>
      <c r="CB692" s="71"/>
      <c r="CC692" s="71"/>
      <c r="CD692" s="71"/>
      <c r="CE692" s="71"/>
      <c r="CF692" s="71"/>
      <c r="CG692" s="71"/>
      <c r="CH692" s="71"/>
      <c r="CI692" s="71"/>
      <c r="CJ692" s="71"/>
      <c r="CK692" s="71"/>
      <c r="CL692" s="71"/>
      <c r="CM692" s="71"/>
      <c r="CN692" s="71"/>
      <c r="CO692" s="71"/>
      <c r="CP692" s="71"/>
      <c r="CQ692" s="71"/>
      <c r="CR692" s="71"/>
      <c r="CS692" s="71"/>
      <c r="CT692" s="71"/>
      <c r="CU692" s="71"/>
      <c r="CV692" s="71"/>
      <c r="CW692" s="71"/>
      <c r="CX692" s="71"/>
      <c r="CY692" s="71"/>
      <c r="CZ692" s="71"/>
      <c r="DA692" s="71"/>
      <c r="DB692" s="71"/>
      <c r="DC692" s="71"/>
      <c r="DD692" s="71"/>
      <c r="DE692" s="71"/>
      <c r="DF692" s="71"/>
      <c r="DG692" s="71"/>
      <c r="DH692" s="71"/>
      <c r="DI692" s="71"/>
      <c r="DJ692" s="71"/>
      <c r="DK692" s="71"/>
      <c r="DL692" s="71"/>
      <c r="DM692" s="71"/>
      <c r="DN692" s="71"/>
      <c r="DO692" s="71"/>
      <c r="DP692" s="71"/>
      <c r="DQ692" s="71"/>
      <c r="DR692" s="71"/>
      <c r="DS692" s="71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  <c r="IJ692" s="71"/>
      <c r="IK692" s="71"/>
      <c r="IL692" s="71"/>
      <c r="IM692" s="71"/>
      <c r="IN692" s="71"/>
      <c r="IO692" s="71"/>
      <c r="IP692" s="71"/>
      <c r="IQ692" s="71"/>
      <c r="IR692" s="71"/>
      <c r="IS692" s="71"/>
      <c r="IT692" s="71"/>
      <c r="IU692" s="71"/>
      <c r="IV692" s="71"/>
      <c r="IW692" s="71"/>
      <c r="IX692" s="71"/>
      <c r="IY692" s="71"/>
      <c r="IZ692" s="71"/>
      <c r="JA692" s="71"/>
      <c r="JB692" s="71"/>
      <c r="JC692" s="71"/>
      <c r="JD692" s="71"/>
      <c r="JE692" s="71"/>
      <c r="JF692" s="71"/>
      <c r="JG692" s="71"/>
      <c r="JH692" s="71"/>
      <c r="JI692" s="71"/>
      <c r="JJ692" s="71"/>
      <c r="JK692" s="71"/>
      <c r="JL692" s="71"/>
      <c r="JM692" s="71"/>
    </row>
    <row r="693" spans="1:273" s="44" customFormat="1" ht="22.5" customHeight="1" x14ac:dyDescent="0.25">
      <c r="A693" s="26">
        <v>687</v>
      </c>
      <c r="B693" s="40" t="s">
        <v>696</v>
      </c>
      <c r="C693" s="26" t="s">
        <v>918</v>
      </c>
      <c r="D693" s="40" t="s">
        <v>268</v>
      </c>
      <c r="E693" s="40" t="s">
        <v>845</v>
      </c>
      <c r="F693" s="45" t="s">
        <v>926</v>
      </c>
      <c r="G693" s="11">
        <v>85000</v>
      </c>
      <c r="H693" s="42">
        <v>8148.13</v>
      </c>
      <c r="I693" s="11">
        <v>25</v>
      </c>
      <c r="J693" s="43">
        <v>2439.5</v>
      </c>
      <c r="K693" s="29">
        <f t="shared" si="82"/>
        <v>6034.9999999999991</v>
      </c>
      <c r="L693" s="19">
        <f t="shared" si="83"/>
        <v>935.00000000000011</v>
      </c>
      <c r="M693" s="35">
        <v>2584</v>
      </c>
      <c r="N693" s="11">
        <f t="shared" si="84"/>
        <v>6026.5</v>
      </c>
      <c r="O693" s="11"/>
      <c r="P693" s="11">
        <f t="shared" si="85"/>
        <v>5023.5</v>
      </c>
      <c r="Q693" s="11">
        <f t="shared" si="86"/>
        <v>13196.630000000001</v>
      </c>
      <c r="R693" s="11">
        <f t="shared" si="87"/>
        <v>12996.5</v>
      </c>
      <c r="S693" s="107">
        <f t="shared" si="81"/>
        <v>71803.37</v>
      </c>
      <c r="T693" s="20" t="s">
        <v>45</v>
      </c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  <c r="BA693" s="71"/>
      <c r="BB693" s="71"/>
      <c r="BC693" s="71"/>
      <c r="BD693" s="71"/>
      <c r="BE693" s="71"/>
      <c r="BF693" s="71"/>
      <c r="BG693" s="71"/>
      <c r="BH693" s="71"/>
      <c r="BI693" s="71"/>
      <c r="BJ693" s="71"/>
      <c r="BK693" s="71"/>
      <c r="BL693" s="71"/>
      <c r="BM693" s="71"/>
      <c r="BN693" s="71"/>
      <c r="BO693" s="71"/>
      <c r="BP693" s="71"/>
      <c r="BQ693" s="71"/>
      <c r="BR693" s="71"/>
      <c r="BS693" s="71"/>
      <c r="BT693" s="71"/>
      <c r="BU693" s="71"/>
      <c r="BV693" s="71"/>
      <c r="BW693" s="71"/>
      <c r="BX693" s="71"/>
      <c r="BY693" s="71"/>
      <c r="BZ693" s="71"/>
      <c r="CA693" s="71"/>
      <c r="CB693" s="71"/>
      <c r="CC693" s="71"/>
      <c r="CD693" s="71"/>
      <c r="CE693" s="71"/>
      <c r="CF693" s="71"/>
      <c r="CG693" s="71"/>
      <c r="CH693" s="71"/>
      <c r="CI693" s="71"/>
      <c r="CJ693" s="71"/>
      <c r="CK693" s="71"/>
      <c r="CL693" s="71"/>
      <c r="CM693" s="71"/>
      <c r="CN693" s="71"/>
      <c r="CO693" s="71"/>
      <c r="CP693" s="71"/>
      <c r="CQ693" s="71"/>
      <c r="CR693" s="71"/>
      <c r="CS693" s="71"/>
      <c r="CT693" s="71"/>
      <c r="CU693" s="71"/>
      <c r="CV693" s="71"/>
      <c r="CW693" s="71"/>
      <c r="CX693" s="71"/>
      <c r="CY693" s="71"/>
      <c r="CZ693" s="71"/>
      <c r="DA693" s="71"/>
      <c r="DB693" s="71"/>
      <c r="DC693" s="71"/>
      <c r="DD693" s="71"/>
      <c r="DE693" s="71"/>
      <c r="DF693" s="71"/>
      <c r="DG693" s="71"/>
      <c r="DH693" s="71"/>
      <c r="DI693" s="71"/>
      <c r="DJ693" s="71"/>
      <c r="DK693" s="71"/>
      <c r="DL693" s="71"/>
      <c r="DM693" s="71"/>
      <c r="DN693" s="71"/>
      <c r="DO693" s="71"/>
      <c r="DP693" s="71"/>
      <c r="DQ693" s="71"/>
      <c r="DR693" s="71"/>
      <c r="DS693" s="71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1"/>
      <c r="FB693" s="71"/>
      <c r="FC693" s="71"/>
      <c r="FD693" s="71"/>
      <c r="FE693" s="71"/>
      <c r="FF693" s="71"/>
      <c r="FG693" s="71"/>
      <c r="FH693" s="71"/>
      <c r="FI693" s="71"/>
      <c r="FJ693" s="71"/>
      <c r="FK693" s="71"/>
      <c r="FL693" s="71"/>
      <c r="FM693" s="71"/>
      <c r="FN693" s="71"/>
      <c r="FO693" s="71"/>
      <c r="FP693" s="71"/>
      <c r="FQ693" s="71"/>
      <c r="FR693" s="71"/>
      <c r="FS693" s="71"/>
      <c r="FT693" s="71"/>
      <c r="FU693" s="71"/>
      <c r="FV693" s="71"/>
      <c r="FW693" s="71"/>
      <c r="FX693" s="71"/>
      <c r="FY693" s="71"/>
      <c r="FZ693" s="71"/>
      <c r="GA693" s="71"/>
      <c r="GB693" s="71"/>
      <c r="GC693" s="71"/>
      <c r="GD693" s="71"/>
      <c r="GE693" s="71"/>
      <c r="GF693" s="71"/>
      <c r="GG693" s="71"/>
      <c r="GH693" s="71"/>
      <c r="GI693" s="71"/>
      <c r="GJ693" s="71"/>
      <c r="GK693" s="71"/>
      <c r="GL693" s="71"/>
      <c r="GM693" s="71"/>
      <c r="GN693" s="71"/>
      <c r="GO693" s="71"/>
      <c r="GP693" s="71"/>
      <c r="GQ693" s="71"/>
      <c r="GR693" s="71"/>
      <c r="GS693" s="71"/>
      <c r="GT693" s="71"/>
      <c r="GU693" s="71"/>
      <c r="GV693" s="71"/>
      <c r="GW693" s="71"/>
      <c r="GX693" s="71"/>
      <c r="GY693" s="71"/>
      <c r="GZ693" s="71"/>
      <c r="HA693" s="71"/>
      <c r="HB693" s="71"/>
      <c r="HC693" s="71"/>
      <c r="HD693" s="71"/>
      <c r="HE693" s="71"/>
      <c r="HF693" s="71"/>
      <c r="HG693" s="71"/>
      <c r="HH693" s="71"/>
      <c r="HI693" s="71"/>
      <c r="HJ693" s="71"/>
      <c r="HK693" s="71"/>
      <c r="HL693" s="71"/>
      <c r="HM693" s="71"/>
      <c r="HN693" s="71"/>
      <c r="HO693" s="71"/>
      <c r="HP693" s="71"/>
      <c r="HQ693" s="71"/>
      <c r="HR693" s="71"/>
      <c r="HS693" s="71"/>
      <c r="HT693" s="71"/>
      <c r="HU693" s="71"/>
      <c r="HV693" s="71"/>
      <c r="HW693" s="71"/>
      <c r="HX693" s="71"/>
      <c r="HY693" s="71"/>
      <c r="HZ693" s="71"/>
      <c r="IA693" s="71"/>
      <c r="IB693" s="71"/>
      <c r="IC693" s="71"/>
      <c r="ID693" s="71"/>
      <c r="IE693" s="71"/>
      <c r="IF693" s="71"/>
      <c r="IG693" s="71"/>
      <c r="IH693" s="71"/>
      <c r="II693" s="71"/>
      <c r="IJ693" s="71"/>
      <c r="IK693" s="71"/>
      <c r="IL693" s="71"/>
      <c r="IM693" s="71"/>
      <c r="IN693" s="71"/>
      <c r="IO693" s="71"/>
      <c r="IP693" s="71"/>
      <c r="IQ693" s="71"/>
      <c r="IR693" s="71"/>
      <c r="IS693" s="71"/>
      <c r="IT693" s="71"/>
      <c r="IU693" s="71"/>
      <c r="IV693" s="71"/>
      <c r="IW693" s="71"/>
      <c r="IX693" s="71"/>
      <c r="IY693" s="71"/>
      <c r="IZ693" s="71"/>
      <c r="JA693" s="71"/>
      <c r="JB693" s="71"/>
      <c r="JC693" s="71"/>
      <c r="JD693" s="71"/>
      <c r="JE693" s="71"/>
      <c r="JF693" s="71"/>
      <c r="JG693" s="71"/>
      <c r="JH693" s="71"/>
      <c r="JI693" s="71"/>
      <c r="JJ693" s="71"/>
      <c r="JK693" s="71"/>
      <c r="JL693" s="71"/>
      <c r="JM693" s="71"/>
    </row>
    <row r="694" spans="1:273" s="44" customFormat="1" ht="22.5" customHeight="1" x14ac:dyDescent="0.25">
      <c r="A694" s="26">
        <v>688</v>
      </c>
      <c r="B694" s="40" t="s">
        <v>566</v>
      </c>
      <c r="C694" s="26" t="s">
        <v>917</v>
      </c>
      <c r="D694" s="40" t="s">
        <v>268</v>
      </c>
      <c r="E694" s="40" t="s">
        <v>151</v>
      </c>
      <c r="F694" s="45" t="s">
        <v>926</v>
      </c>
      <c r="G694" s="11">
        <v>70000</v>
      </c>
      <c r="H694" s="42">
        <v>5368.48</v>
      </c>
      <c r="I694" s="11">
        <v>25</v>
      </c>
      <c r="J694" s="43">
        <v>2009</v>
      </c>
      <c r="K694" s="29">
        <f t="shared" si="82"/>
        <v>4970</v>
      </c>
      <c r="L694" s="19">
        <f t="shared" si="83"/>
        <v>770.00000000000011</v>
      </c>
      <c r="M694" s="35">
        <v>2128</v>
      </c>
      <c r="N694" s="11">
        <f t="shared" si="84"/>
        <v>4963</v>
      </c>
      <c r="O694" s="11"/>
      <c r="P694" s="11">
        <f t="shared" si="85"/>
        <v>4137</v>
      </c>
      <c r="Q694" s="11">
        <f t="shared" si="86"/>
        <v>9530.48</v>
      </c>
      <c r="R694" s="11">
        <f t="shared" si="87"/>
        <v>10703</v>
      </c>
      <c r="S694" s="107">
        <f t="shared" si="81"/>
        <v>60469.520000000004</v>
      </c>
      <c r="T694" s="20" t="s">
        <v>45</v>
      </c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  <c r="BA694" s="71"/>
      <c r="BB694" s="71"/>
      <c r="BC694" s="71"/>
      <c r="BD694" s="71"/>
      <c r="BE694" s="71"/>
      <c r="BF694" s="71"/>
      <c r="BG694" s="71"/>
      <c r="BH694" s="71"/>
      <c r="BI694" s="71"/>
      <c r="BJ694" s="71"/>
      <c r="BK694" s="71"/>
      <c r="BL694" s="71"/>
      <c r="BM694" s="71"/>
      <c r="BN694" s="71"/>
      <c r="BO694" s="71"/>
      <c r="BP694" s="71"/>
      <c r="BQ694" s="71"/>
      <c r="BR694" s="71"/>
      <c r="BS694" s="71"/>
      <c r="BT694" s="71"/>
      <c r="BU694" s="71"/>
      <c r="BV694" s="71"/>
      <c r="BW694" s="71"/>
      <c r="BX694" s="71"/>
      <c r="BY694" s="71"/>
      <c r="BZ694" s="71"/>
      <c r="CA694" s="71"/>
      <c r="CB694" s="71"/>
      <c r="CC694" s="71"/>
      <c r="CD694" s="71"/>
      <c r="CE694" s="71"/>
      <c r="CF694" s="71"/>
      <c r="CG694" s="71"/>
      <c r="CH694" s="71"/>
      <c r="CI694" s="71"/>
      <c r="CJ694" s="71"/>
      <c r="CK694" s="71"/>
      <c r="CL694" s="71"/>
      <c r="CM694" s="71"/>
      <c r="CN694" s="71"/>
      <c r="CO694" s="71"/>
      <c r="CP694" s="71"/>
      <c r="CQ694" s="71"/>
      <c r="CR694" s="71"/>
      <c r="CS694" s="71"/>
      <c r="CT694" s="71"/>
      <c r="CU694" s="71"/>
      <c r="CV694" s="71"/>
      <c r="CW694" s="71"/>
      <c r="CX694" s="71"/>
      <c r="CY694" s="71"/>
      <c r="CZ694" s="71"/>
      <c r="DA694" s="71"/>
      <c r="DB694" s="71"/>
      <c r="DC694" s="71"/>
      <c r="DD694" s="71"/>
      <c r="DE694" s="71"/>
      <c r="DF694" s="71"/>
      <c r="DG694" s="71"/>
      <c r="DH694" s="71"/>
      <c r="DI694" s="71"/>
      <c r="DJ694" s="71"/>
      <c r="DK694" s="71"/>
      <c r="DL694" s="71"/>
      <c r="DM694" s="71"/>
      <c r="DN694" s="71"/>
      <c r="DO694" s="71"/>
      <c r="DP694" s="71"/>
      <c r="DQ694" s="71"/>
      <c r="DR694" s="71"/>
      <c r="DS694" s="71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1"/>
      <c r="FB694" s="71"/>
      <c r="FC694" s="71"/>
      <c r="FD694" s="71"/>
      <c r="FE694" s="71"/>
      <c r="FF694" s="71"/>
      <c r="FG694" s="71"/>
      <c r="FH694" s="71"/>
      <c r="FI694" s="71"/>
      <c r="FJ694" s="71"/>
      <c r="FK694" s="71"/>
      <c r="FL694" s="71"/>
      <c r="FM694" s="71"/>
      <c r="FN694" s="71"/>
      <c r="FO694" s="71"/>
      <c r="FP694" s="71"/>
      <c r="FQ694" s="71"/>
      <c r="FR694" s="71"/>
      <c r="FS694" s="71"/>
      <c r="FT694" s="71"/>
      <c r="FU694" s="71"/>
      <c r="FV694" s="71"/>
      <c r="FW694" s="71"/>
      <c r="FX694" s="71"/>
      <c r="FY694" s="71"/>
      <c r="FZ694" s="71"/>
      <c r="GA694" s="71"/>
      <c r="GB694" s="71"/>
      <c r="GC694" s="71"/>
      <c r="GD694" s="71"/>
      <c r="GE694" s="71"/>
      <c r="GF694" s="71"/>
      <c r="GG694" s="71"/>
      <c r="GH694" s="71"/>
      <c r="GI694" s="71"/>
      <c r="GJ694" s="71"/>
      <c r="GK694" s="71"/>
      <c r="GL694" s="71"/>
      <c r="GM694" s="71"/>
      <c r="GN694" s="71"/>
      <c r="GO694" s="71"/>
      <c r="GP694" s="71"/>
      <c r="GQ694" s="71"/>
      <c r="GR694" s="71"/>
      <c r="GS694" s="71"/>
      <c r="GT694" s="71"/>
      <c r="GU694" s="71"/>
      <c r="GV694" s="71"/>
      <c r="GW694" s="71"/>
      <c r="GX694" s="71"/>
      <c r="GY694" s="71"/>
      <c r="GZ694" s="71"/>
      <c r="HA694" s="71"/>
      <c r="HB694" s="71"/>
      <c r="HC694" s="71"/>
      <c r="HD694" s="71"/>
      <c r="HE694" s="71"/>
      <c r="HF694" s="71"/>
      <c r="HG694" s="71"/>
      <c r="HH694" s="71"/>
      <c r="HI694" s="71"/>
      <c r="HJ694" s="71"/>
      <c r="HK694" s="71"/>
      <c r="HL694" s="71"/>
      <c r="HM694" s="71"/>
      <c r="HN694" s="71"/>
      <c r="HO694" s="71"/>
      <c r="HP694" s="71"/>
      <c r="HQ694" s="71"/>
      <c r="HR694" s="71"/>
      <c r="HS694" s="71"/>
      <c r="HT694" s="71"/>
      <c r="HU694" s="71"/>
      <c r="HV694" s="71"/>
      <c r="HW694" s="71"/>
      <c r="HX694" s="71"/>
      <c r="HY694" s="71"/>
      <c r="HZ694" s="71"/>
      <c r="IA694" s="71"/>
      <c r="IB694" s="71"/>
      <c r="IC694" s="71"/>
      <c r="ID694" s="71"/>
      <c r="IE694" s="71"/>
      <c r="IF694" s="71"/>
      <c r="IG694" s="71"/>
      <c r="IH694" s="71"/>
      <c r="II694" s="71"/>
      <c r="IJ694" s="71"/>
      <c r="IK694" s="71"/>
      <c r="IL694" s="71"/>
      <c r="IM694" s="71"/>
      <c r="IN694" s="71"/>
      <c r="IO694" s="71"/>
      <c r="IP694" s="71"/>
      <c r="IQ694" s="71"/>
      <c r="IR694" s="71"/>
      <c r="IS694" s="71"/>
      <c r="IT694" s="71"/>
      <c r="IU694" s="71"/>
      <c r="IV694" s="71"/>
      <c r="IW694" s="71"/>
      <c r="IX694" s="71"/>
      <c r="IY694" s="71"/>
      <c r="IZ694" s="71"/>
      <c r="JA694" s="71"/>
      <c r="JB694" s="71"/>
      <c r="JC694" s="71"/>
      <c r="JD694" s="71"/>
      <c r="JE694" s="71"/>
      <c r="JF694" s="71"/>
      <c r="JG694" s="71"/>
      <c r="JH694" s="71"/>
      <c r="JI694" s="71"/>
      <c r="JJ694" s="71"/>
      <c r="JK694" s="71"/>
      <c r="JL694" s="71"/>
      <c r="JM694" s="71"/>
    </row>
    <row r="695" spans="1:273" s="44" customFormat="1" ht="22.5" customHeight="1" x14ac:dyDescent="0.25">
      <c r="A695" s="26">
        <v>689</v>
      </c>
      <c r="B695" s="40" t="s">
        <v>781</v>
      </c>
      <c r="C695" s="26" t="s">
        <v>917</v>
      </c>
      <c r="D695" s="40" t="s">
        <v>268</v>
      </c>
      <c r="E695" s="40" t="s">
        <v>151</v>
      </c>
      <c r="F695" s="45" t="s">
        <v>926</v>
      </c>
      <c r="G695" s="18">
        <v>70000</v>
      </c>
      <c r="H695" s="60">
        <v>5368.48</v>
      </c>
      <c r="I695" s="11">
        <v>25</v>
      </c>
      <c r="J695" s="52">
        <v>2009</v>
      </c>
      <c r="K695" s="30">
        <f t="shared" si="82"/>
        <v>4970</v>
      </c>
      <c r="L695" s="19">
        <f t="shared" si="83"/>
        <v>770.00000000000011</v>
      </c>
      <c r="M695" s="36">
        <v>2128</v>
      </c>
      <c r="N695" s="18">
        <f t="shared" si="84"/>
        <v>4963</v>
      </c>
      <c r="O695" s="18"/>
      <c r="P695" s="18">
        <f t="shared" si="85"/>
        <v>4137</v>
      </c>
      <c r="Q695" s="11">
        <f t="shared" si="86"/>
        <v>9530.48</v>
      </c>
      <c r="R695" s="18">
        <f t="shared" si="87"/>
        <v>10703</v>
      </c>
      <c r="S695" s="109">
        <f t="shared" si="81"/>
        <v>60469.520000000004</v>
      </c>
      <c r="T695" s="20" t="s">
        <v>45</v>
      </c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  <c r="BA695" s="71"/>
      <c r="BB695" s="71"/>
      <c r="BC695" s="71"/>
      <c r="BD695" s="71"/>
      <c r="BE695" s="71"/>
      <c r="BF695" s="71"/>
      <c r="BG695" s="71"/>
      <c r="BH695" s="71"/>
      <c r="BI695" s="71"/>
      <c r="BJ695" s="71"/>
      <c r="BK695" s="71"/>
      <c r="BL695" s="71"/>
      <c r="BM695" s="71"/>
      <c r="BN695" s="71"/>
      <c r="BO695" s="71"/>
      <c r="BP695" s="71"/>
      <c r="BQ695" s="71"/>
      <c r="BR695" s="71"/>
      <c r="BS695" s="71"/>
      <c r="BT695" s="71"/>
      <c r="BU695" s="71"/>
      <c r="BV695" s="71"/>
      <c r="BW695" s="71"/>
      <c r="BX695" s="71"/>
      <c r="BY695" s="71"/>
      <c r="BZ695" s="71"/>
      <c r="CA695" s="71"/>
      <c r="CB695" s="71"/>
      <c r="CC695" s="71"/>
      <c r="CD695" s="71"/>
      <c r="CE695" s="71"/>
      <c r="CF695" s="71"/>
      <c r="CG695" s="71"/>
      <c r="CH695" s="71"/>
      <c r="CI695" s="71"/>
      <c r="CJ695" s="71"/>
      <c r="CK695" s="71"/>
      <c r="CL695" s="71"/>
      <c r="CM695" s="71"/>
      <c r="CN695" s="71"/>
      <c r="CO695" s="71"/>
      <c r="CP695" s="71"/>
      <c r="CQ695" s="71"/>
      <c r="CR695" s="71"/>
      <c r="CS695" s="71"/>
      <c r="CT695" s="71"/>
      <c r="CU695" s="71"/>
      <c r="CV695" s="71"/>
      <c r="CW695" s="71"/>
      <c r="CX695" s="71"/>
      <c r="CY695" s="71"/>
      <c r="CZ695" s="71"/>
      <c r="DA695" s="71"/>
      <c r="DB695" s="71"/>
      <c r="DC695" s="71"/>
      <c r="DD695" s="71"/>
      <c r="DE695" s="71"/>
      <c r="DF695" s="71"/>
      <c r="DG695" s="71"/>
      <c r="DH695" s="71"/>
      <c r="DI695" s="71"/>
      <c r="DJ695" s="71"/>
      <c r="DK695" s="71"/>
      <c r="DL695" s="71"/>
      <c r="DM695" s="71"/>
      <c r="DN695" s="71"/>
      <c r="DO695" s="71"/>
      <c r="DP695" s="71"/>
      <c r="DQ695" s="71"/>
      <c r="DR695" s="71"/>
      <c r="DS695" s="71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1"/>
      <c r="FB695" s="71"/>
      <c r="FC695" s="71"/>
      <c r="FD695" s="71"/>
      <c r="FE695" s="71"/>
      <c r="FF695" s="71"/>
      <c r="FG695" s="71"/>
      <c r="FH695" s="71"/>
      <c r="FI695" s="71"/>
      <c r="FJ695" s="71"/>
      <c r="FK695" s="71"/>
      <c r="FL695" s="71"/>
      <c r="FM695" s="71"/>
      <c r="FN695" s="71"/>
      <c r="FO695" s="71"/>
      <c r="FP695" s="71"/>
      <c r="FQ695" s="71"/>
      <c r="FR695" s="71"/>
      <c r="FS695" s="71"/>
      <c r="FT695" s="71"/>
      <c r="FU695" s="71"/>
      <c r="FV695" s="71"/>
      <c r="FW695" s="71"/>
      <c r="FX695" s="71"/>
      <c r="FY695" s="71"/>
      <c r="FZ695" s="71"/>
      <c r="GA695" s="71"/>
      <c r="GB695" s="71"/>
      <c r="GC695" s="71"/>
      <c r="GD695" s="71"/>
      <c r="GE695" s="71"/>
      <c r="GF695" s="71"/>
      <c r="GG695" s="71"/>
      <c r="GH695" s="71"/>
      <c r="GI695" s="71"/>
      <c r="GJ695" s="71"/>
      <c r="GK695" s="71"/>
      <c r="GL695" s="71"/>
      <c r="GM695" s="71"/>
      <c r="GN695" s="71"/>
      <c r="GO695" s="71"/>
      <c r="GP695" s="71"/>
      <c r="GQ695" s="71"/>
      <c r="GR695" s="71"/>
      <c r="GS695" s="71"/>
      <c r="GT695" s="71"/>
      <c r="GU695" s="71"/>
      <c r="GV695" s="71"/>
      <c r="GW695" s="71"/>
      <c r="GX695" s="71"/>
      <c r="GY695" s="71"/>
      <c r="GZ695" s="71"/>
      <c r="HA695" s="71"/>
      <c r="HB695" s="71"/>
      <c r="HC695" s="71"/>
      <c r="HD695" s="71"/>
      <c r="HE695" s="71"/>
      <c r="HF695" s="71"/>
      <c r="HG695" s="71"/>
      <c r="HH695" s="71"/>
      <c r="HI695" s="71"/>
      <c r="HJ695" s="71"/>
      <c r="HK695" s="71"/>
      <c r="HL695" s="71"/>
      <c r="HM695" s="71"/>
      <c r="HN695" s="71"/>
      <c r="HO695" s="71"/>
      <c r="HP695" s="71"/>
      <c r="HQ695" s="71"/>
      <c r="HR695" s="71"/>
      <c r="HS695" s="71"/>
      <c r="HT695" s="71"/>
      <c r="HU695" s="71"/>
      <c r="HV695" s="71"/>
      <c r="HW695" s="71"/>
      <c r="HX695" s="71"/>
      <c r="HY695" s="71"/>
      <c r="HZ695" s="71"/>
      <c r="IA695" s="71"/>
      <c r="IB695" s="71"/>
      <c r="IC695" s="71"/>
      <c r="ID695" s="71"/>
      <c r="IE695" s="71"/>
      <c r="IF695" s="71"/>
      <c r="IG695" s="71"/>
      <c r="IH695" s="71"/>
      <c r="II695" s="71"/>
      <c r="IJ695" s="71"/>
      <c r="IK695" s="71"/>
      <c r="IL695" s="71"/>
      <c r="IM695" s="71"/>
      <c r="IN695" s="71"/>
      <c r="IO695" s="71"/>
      <c r="IP695" s="71"/>
      <c r="IQ695" s="71"/>
      <c r="IR695" s="71"/>
      <c r="IS695" s="71"/>
      <c r="IT695" s="71"/>
      <c r="IU695" s="71"/>
      <c r="IV695" s="71"/>
      <c r="IW695" s="71"/>
      <c r="IX695" s="71"/>
      <c r="IY695" s="71"/>
      <c r="IZ695" s="71"/>
      <c r="JA695" s="71"/>
      <c r="JB695" s="71"/>
      <c r="JC695" s="71"/>
      <c r="JD695" s="71"/>
      <c r="JE695" s="71"/>
      <c r="JF695" s="71"/>
      <c r="JG695" s="71"/>
      <c r="JH695" s="71"/>
      <c r="JI695" s="71"/>
      <c r="JJ695" s="71"/>
      <c r="JK695" s="71"/>
      <c r="JL695" s="71"/>
      <c r="JM695" s="71"/>
    </row>
    <row r="696" spans="1:273" s="44" customFormat="1" ht="22.5" customHeight="1" x14ac:dyDescent="0.25">
      <c r="A696" s="26">
        <v>690</v>
      </c>
      <c r="B696" s="40" t="s">
        <v>567</v>
      </c>
      <c r="C696" s="26" t="s">
        <v>917</v>
      </c>
      <c r="D696" s="40" t="s">
        <v>268</v>
      </c>
      <c r="E696" s="40" t="s">
        <v>151</v>
      </c>
      <c r="F696" s="45" t="s">
        <v>926</v>
      </c>
      <c r="G696" s="11">
        <v>70000</v>
      </c>
      <c r="H696" s="42">
        <v>5025.38</v>
      </c>
      <c r="I696" s="11">
        <v>25</v>
      </c>
      <c r="J696" s="43">
        <v>2009</v>
      </c>
      <c r="K696" s="29">
        <f t="shared" si="82"/>
        <v>4970</v>
      </c>
      <c r="L696" s="19">
        <f t="shared" si="83"/>
        <v>770.00000000000011</v>
      </c>
      <c r="M696" s="35">
        <v>2128</v>
      </c>
      <c r="N696" s="11">
        <f t="shared" si="84"/>
        <v>4963</v>
      </c>
      <c r="O696" s="11"/>
      <c r="P696" s="11">
        <f t="shared" si="85"/>
        <v>4137</v>
      </c>
      <c r="Q696" s="11">
        <f t="shared" si="86"/>
        <v>9187.380000000001</v>
      </c>
      <c r="R696" s="11">
        <f t="shared" si="87"/>
        <v>10703</v>
      </c>
      <c r="S696" s="107">
        <f t="shared" si="81"/>
        <v>60812.619999999995</v>
      </c>
      <c r="T696" s="20" t="s">
        <v>45</v>
      </c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  <c r="BA696" s="71"/>
      <c r="BB696" s="71"/>
      <c r="BC696" s="71"/>
      <c r="BD696" s="71"/>
      <c r="BE696" s="71"/>
      <c r="BF696" s="71"/>
      <c r="BG696" s="71"/>
      <c r="BH696" s="71"/>
      <c r="BI696" s="71"/>
      <c r="BJ696" s="71"/>
      <c r="BK696" s="71"/>
      <c r="BL696" s="71"/>
      <c r="BM696" s="71"/>
      <c r="BN696" s="71"/>
      <c r="BO696" s="71"/>
      <c r="BP696" s="71"/>
      <c r="BQ696" s="71"/>
      <c r="BR696" s="71"/>
      <c r="BS696" s="71"/>
      <c r="BT696" s="71"/>
      <c r="BU696" s="71"/>
      <c r="BV696" s="71"/>
      <c r="BW696" s="71"/>
      <c r="BX696" s="71"/>
      <c r="BY696" s="71"/>
      <c r="BZ696" s="71"/>
      <c r="CA696" s="71"/>
      <c r="CB696" s="71"/>
      <c r="CC696" s="71"/>
      <c r="CD696" s="71"/>
      <c r="CE696" s="71"/>
      <c r="CF696" s="71"/>
      <c r="CG696" s="71"/>
      <c r="CH696" s="71"/>
      <c r="CI696" s="71"/>
      <c r="CJ696" s="71"/>
      <c r="CK696" s="71"/>
      <c r="CL696" s="71"/>
      <c r="CM696" s="71"/>
      <c r="CN696" s="71"/>
      <c r="CO696" s="71"/>
      <c r="CP696" s="71"/>
      <c r="CQ696" s="71"/>
      <c r="CR696" s="71"/>
      <c r="CS696" s="71"/>
      <c r="CT696" s="71"/>
      <c r="CU696" s="71"/>
      <c r="CV696" s="71"/>
      <c r="CW696" s="71"/>
      <c r="CX696" s="71"/>
      <c r="CY696" s="71"/>
      <c r="CZ696" s="71"/>
      <c r="DA696" s="71"/>
      <c r="DB696" s="71"/>
      <c r="DC696" s="71"/>
      <c r="DD696" s="71"/>
      <c r="DE696" s="71"/>
      <c r="DF696" s="71"/>
      <c r="DG696" s="71"/>
      <c r="DH696" s="71"/>
      <c r="DI696" s="71"/>
      <c r="DJ696" s="71"/>
      <c r="DK696" s="71"/>
      <c r="DL696" s="71"/>
      <c r="DM696" s="71"/>
      <c r="DN696" s="71"/>
      <c r="DO696" s="71"/>
      <c r="DP696" s="71"/>
      <c r="DQ696" s="71"/>
      <c r="DR696" s="71"/>
      <c r="DS696" s="71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1"/>
      <c r="FB696" s="71"/>
      <c r="FC696" s="71"/>
      <c r="FD696" s="71"/>
      <c r="FE696" s="71"/>
      <c r="FF696" s="71"/>
      <c r="FG696" s="71"/>
      <c r="FH696" s="71"/>
      <c r="FI696" s="71"/>
      <c r="FJ696" s="71"/>
      <c r="FK696" s="71"/>
      <c r="FL696" s="71"/>
      <c r="FM696" s="71"/>
      <c r="FN696" s="71"/>
      <c r="FO696" s="71"/>
      <c r="FP696" s="71"/>
      <c r="FQ696" s="71"/>
      <c r="FR696" s="71"/>
      <c r="FS696" s="71"/>
      <c r="FT696" s="71"/>
      <c r="FU696" s="71"/>
      <c r="FV696" s="71"/>
      <c r="FW696" s="71"/>
      <c r="FX696" s="71"/>
      <c r="FY696" s="71"/>
      <c r="FZ696" s="71"/>
      <c r="GA696" s="71"/>
      <c r="GB696" s="71"/>
      <c r="GC696" s="71"/>
      <c r="GD696" s="71"/>
      <c r="GE696" s="71"/>
      <c r="GF696" s="71"/>
      <c r="GG696" s="71"/>
      <c r="GH696" s="71"/>
      <c r="GI696" s="71"/>
      <c r="GJ696" s="71"/>
      <c r="GK696" s="71"/>
      <c r="GL696" s="71"/>
      <c r="GM696" s="71"/>
      <c r="GN696" s="71"/>
      <c r="GO696" s="71"/>
      <c r="GP696" s="71"/>
      <c r="GQ696" s="71"/>
      <c r="GR696" s="71"/>
      <c r="GS696" s="71"/>
      <c r="GT696" s="71"/>
      <c r="GU696" s="71"/>
      <c r="GV696" s="71"/>
      <c r="GW696" s="71"/>
      <c r="GX696" s="71"/>
      <c r="GY696" s="71"/>
      <c r="GZ696" s="71"/>
      <c r="HA696" s="71"/>
      <c r="HB696" s="71"/>
      <c r="HC696" s="71"/>
      <c r="HD696" s="71"/>
      <c r="HE696" s="71"/>
      <c r="HF696" s="71"/>
      <c r="HG696" s="71"/>
      <c r="HH696" s="71"/>
      <c r="HI696" s="71"/>
      <c r="HJ696" s="71"/>
      <c r="HK696" s="71"/>
      <c r="HL696" s="71"/>
      <c r="HM696" s="71"/>
      <c r="HN696" s="71"/>
      <c r="HO696" s="71"/>
      <c r="HP696" s="71"/>
      <c r="HQ696" s="71"/>
      <c r="HR696" s="71"/>
      <c r="HS696" s="71"/>
      <c r="HT696" s="71"/>
      <c r="HU696" s="71"/>
      <c r="HV696" s="71"/>
      <c r="HW696" s="71"/>
      <c r="HX696" s="71"/>
      <c r="HY696" s="71"/>
      <c r="HZ696" s="71"/>
      <c r="IA696" s="71"/>
      <c r="IB696" s="71"/>
      <c r="IC696" s="71"/>
      <c r="ID696" s="71"/>
      <c r="IE696" s="71"/>
      <c r="IF696" s="71"/>
      <c r="IG696" s="71"/>
      <c r="IH696" s="71"/>
      <c r="II696" s="71"/>
      <c r="IJ696" s="71"/>
      <c r="IK696" s="71"/>
      <c r="IL696" s="71"/>
      <c r="IM696" s="71"/>
      <c r="IN696" s="71"/>
      <c r="IO696" s="71"/>
      <c r="IP696" s="71"/>
      <c r="IQ696" s="71"/>
      <c r="IR696" s="71"/>
      <c r="IS696" s="71"/>
      <c r="IT696" s="71"/>
      <c r="IU696" s="71"/>
      <c r="IV696" s="71"/>
      <c r="IW696" s="71"/>
      <c r="IX696" s="71"/>
      <c r="IY696" s="71"/>
      <c r="IZ696" s="71"/>
      <c r="JA696" s="71"/>
      <c r="JB696" s="71"/>
      <c r="JC696" s="71"/>
      <c r="JD696" s="71"/>
      <c r="JE696" s="71"/>
      <c r="JF696" s="71"/>
      <c r="JG696" s="71"/>
      <c r="JH696" s="71"/>
      <c r="JI696" s="71"/>
      <c r="JJ696" s="71"/>
      <c r="JK696" s="71"/>
      <c r="JL696" s="71"/>
      <c r="JM696" s="71"/>
    </row>
    <row r="697" spans="1:273" s="44" customFormat="1" ht="22.5" customHeight="1" x14ac:dyDescent="0.25">
      <c r="A697" s="26">
        <v>691</v>
      </c>
      <c r="B697" s="40" t="s">
        <v>569</v>
      </c>
      <c r="C697" s="26" t="s">
        <v>918</v>
      </c>
      <c r="D697" s="40" t="s">
        <v>268</v>
      </c>
      <c r="E697" s="40" t="s">
        <v>151</v>
      </c>
      <c r="F697" s="45" t="s">
        <v>926</v>
      </c>
      <c r="G697" s="11">
        <v>70000</v>
      </c>
      <c r="H697" s="42">
        <v>5025.38</v>
      </c>
      <c r="I697" s="11">
        <v>25</v>
      </c>
      <c r="J697" s="43">
        <v>2009</v>
      </c>
      <c r="K697" s="29">
        <f t="shared" si="82"/>
        <v>4970</v>
      </c>
      <c r="L697" s="19">
        <f t="shared" si="83"/>
        <v>770.00000000000011</v>
      </c>
      <c r="M697" s="35">
        <v>2128</v>
      </c>
      <c r="N697" s="11">
        <f t="shared" si="84"/>
        <v>4963</v>
      </c>
      <c r="O697" s="11"/>
      <c r="P697" s="11">
        <f t="shared" si="85"/>
        <v>4137</v>
      </c>
      <c r="Q697" s="11">
        <f t="shared" si="86"/>
        <v>9187.380000000001</v>
      </c>
      <c r="R697" s="11">
        <f t="shared" si="87"/>
        <v>10703</v>
      </c>
      <c r="S697" s="107">
        <f t="shared" si="81"/>
        <v>60812.619999999995</v>
      </c>
      <c r="T697" s="20" t="s">
        <v>45</v>
      </c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  <c r="BA697" s="71"/>
      <c r="BB697" s="71"/>
      <c r="BC697" s="71"/>
      <c r="BD697" s="71"/>
      <c r="BE697" s="71"/>
      <c r="BF697" s="71"/>
      <c r="BG697" s="71"/>
      <c r="BH697" s="71"/>
      <c r="BI697" s="71"/>
      <c r="BJ697" s="71"/>
      <c r="BK697" s="71"/>
      <c r="BL697" s="71"/>
      <c r="BM697" s="71"/>
      <c r="BN697" s="71"/>
      <c r="BO697" s="71"/>
      <c r="BP697" s="71"/>
      <c r="BQ697" s="71"/>
      <c r="BR697" s="71"/>
      <c r="BS697" s="71"/>
      <c r="BT697" s="71"/>
      <c r="BU697" s="71"/>
      <c r="BV697" s="71"/>
      <c r="BW697" s="71"/>
      <c r="BX697" s="71"/>
      <c r="BY697" s="71"/>
      <c r="BZ697" s="71"/>
      <c r="CA697" s="71"/>
      <c r="CB697" s="71"/>
      <c r="CC697" s="71"/>
      <c r="CD697" s="71"/>
      <c r="CE697" s="71"/>
      <c r="CF697" s="71"/>
      <c r="CG697" s="71"/>
      <c r="CH697" s="71"/>
      <c r="CI697" s="71"/>
      <c r="CJ697" s="71"/>
      <c r="CK697" s="71"/>
      <c r="CL697" s="71"/>
      <c r="CM697" s="71"/>
      <c r="CN697" s="71"/>
      <c r="CO697" s="71"/>
      <c r="CP697" s="71"/>
      <c r="CQ697" s="71"/>
      <c r="CR697" s="71"/>
      <c r="CS697" s="71"/>
      <c r="CT697" s="71"/>
      <c r="CU697" s="71"/>
      <c r="CV697" s="71"/>
      <c r="CW697" s="71"/>
      <c r="CX697" s="71"/>
      <c r="CY697" s="71"/>
      <c r="CZ697" s="71"/>
      <c r="DA697" s="71"/>
      <c r="DB697" s="71"/>
      <c r="DC697" s="71"/>
      <c r="DD697" s="71"/>
      <c r="DE697" s="71"/>
      <c r="DF697" s="71"/>
      <c r="DG697" s="71"/>
      <c r="DH697" s="71"/>
      <c r="DI697" s="71"/>
      <c r="DJ697" s="71"/>
      <c r="DK697" s="71"/>
      <c r="DL697" s="71"/>
      <c r="DM697" s="71"/>
      <c r="DN697" s="71"/>
      <c r="DO697" s="71"/>
      <c r="DP697" s="71"/>
      <c r="DQ697" s="71"/>
      <c r="DR697" s="71"/>
      <c r="DS697" s="71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  <c r="FK697" s="71"/>
      <c r="FL697" s="71"/>
      <c r="FM697" s="71"/>
      <c r="FN697" s="71"/>
      <c r="FO697" s="71"/>
      <c r="FP697" s="71"/>
      <c r="FQ697" s="71"/>
      <c r="FR697" s="71"/>
      <c r="FS697" s="71"/>
      <c r="FT697" s="71"/>
      <c r="FU697" s="71"/>
      <c r="FV697" s="71"/>
      <c r="FW697" s="71"/>
      <c r="FX697" s="71"/>
      <c r="FY697" s="71"/>
      <c r="FZ697" s="71"/>
      <c r="GA697" s="71"/>
      <c r="GB697" s="71"/>
      <c r="GC697" s="71"/>
      <c r="GD697" s="71"/>
      <c r="GE697" s="71"/>
      <c r="GF697" s="71"/>
      <c r="GG697" s="71"/>
      <c r="GH697" s="71"/>
      <c r="GI697" s="71"/>
      <c r="GJ697" s="71"/>
      <c r="GK697" s="71"/>
      <c r="GL697" s="71"/>
      <c r="GM697" s="71"/>
      <c r="GN697" s="71"/>
      <c r="GO697" s="71"/>
      <c r="GP697" s="71"/>
      <c r="GQ697" s="71"/>
      <c r="GR697" s="71"/>
      <c r="GS697" s="71"/>
      <c r="GT697" s="71"/>
      <c r="GU697" s="71"/>
      <c r="GV697" s="71"/>
      <c r="GW697" s="71"/>
      <c r="GX697" s="71"/>
      <c r="GY697" s="71"/>
      <c r="GZ697" s="71"/>
      <c r="HA697" s="71"/>
      <c r="HB697" s="71"/>
      <c r="HC697" s="71"/>
      <c r="HD697" s="71"/>
      <c r="HE697" s="71"/>
      <c r="HF697" s="71"/>
      <c r="HG697" s="71"/>
      <c r="HH697" s="71"/>
      <c r="HI697" s="71"/>
      <c r="HJ697" s="71"/>
      <c r="HK697" s="71"/>
      <c r="HL697" s="71"/>
      <c r="HM697" s="71"/>
      <c r="HN697" s="71"/>
      <c r="HO697" s="71"/>
      <c r="HP697" s="71"/>
      <c r="HQ697" s="71"/>
      <c r="HR697" s="71"/>
      <c r="HS697" s="71"/>
      <c r="HT697" s="71"/>
      <c r="HU697" s="71"/>
      <c r="HV697" s="71"/>
      <c r="HW697" s="71"/>
      <c r="HX697" s="71"/>
      <c r="HY697" s="71"/>
      <c r="HZ697" s="71"/>
      <c r="IA697" s="71"/>
      <c r="IB697" s="71"/>
      <c r="IC697" s="71"/>
      <c r="ID697" s="71"/>
      <c r="IE697" s="71"/>
      <c r="IF697" s="71"/>
      <c r="IG697" s="71"/>
      <c r="IH697" s="71"/>
      <c r="II697" s="71"/>
      <c r="IJ697" s="71"/>
      <c r="IK697" s="71"/>
      <c r="IL697" s="71"/>
      <c r="IM697" s="71"/>
      <c r="IN697" s="71"/>
      <c r="IO697" s="71"/>
      <c r="IP697" s="71"/>
      <c r="IQ697" s="71"/>
      <c r="IR697" s="71"/>
      <c r="IS697" s="71"/>
      <c r="IT697" s="71"/>
      <c r="IU697" s="71"/>
      <c r="IV697" s="71"/>
      <c r="IW697" s="71"/>
      <c r="IX697" s="71"/>
      <c r="IY697" s="71"/>
      <c r="IZ697" s="71"/>
      <c r="JA697" s="71"/>
      <c r="JB697" s="71"/>
      <c r="JC697" s="71"/>
      <c r="JD697" s="71"/>
      <c r="JE697" s="71"/>
      <c r="JF697" s="71"/>
      <c r="JG697" s="71"/>
      <c r="JH697" s="71"/>
      <c r="JI697" s="71"/>
      <c r="JJ697" s="71"/>
      <c r="JK697" s="71"/>
      <c r="JL697" s="71"/>
      <c r="JM697" s="71"/>
    </row>
    <row r="698" spans="1:273" s="44" customFormat="1" ht="22.5" customHeight="1" x14ac:dyDescent="0.25">
      <c r="A698" s="26">
        <v>692</v>
      </c>
      <c r="B698" s="40" t="s">
        <v>570</v>
      </c>
      <c r="C698" s="26" t="s">
        <v>918</v>
      </c>
      <c r="D698" s="40" t="s">
        <v>268</v>
      </c>
      <c r="E698" s="40" t="s">
        <v>151</v>
      </c>
      <c r="F698" s="45" t="s">
        <v>926</v>
      </c>
      <c r="G698" s="11">
        <v>70000</v>
      </c>
      <c r="H698" s="42">
        <v>5368.48</v>
      </c>
      <c r="I698" s="11">
        <v>25</v>
      </c>
      <c r="J698" s="43">
        <v>2009</v>
      </c>
      <c r="K698" s="29">
        <f t="shared" si="82"/>
        <v>4970</v>
      </c>
      <c r="L698" s="19">
        <f t="shared" si="83"/>
        <v>770.00000000000011</v>
      </c>
      <c r="M698" s="35">
        <v>2128</v>
      </c>
      <c r="N698" s="11">
        <f t="shared" si="84"/>
        <v>4963</v>
      </c>
      <c r="O698" s="11"/>
      <c r="P698" s="11">
        <f t="shared" si="85"/>
        <v>4137</v>
      </c>
      <c r="Q698" s="11">
        <f t="shared" si="86"/>
        <v>9530.48</v>
      </c>
      <c r="R698" s="11">
        <f t="shared" si="87"/>
        <v>10703</v>
      </c>
      <c r="S698" s="107">
        <f t="shared" si="81"/>
        <v>60469.520000000004</v>
      </c>
      <c r="T698" s="20" t="s">
        <v>45</v>
      </c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  <c r="FN698" s="71"/>
      <c r="FO698" s="71"/>
      <c r="FP698" s="71"/>
      <c r="FQ698" s="71"/>
      <c r="FR698" s="71"/>
      <c r="FS698" s="71"/>
      <c r="FT698" s="71"/>
      <c r="FU698" s="71"/>
      <c r="FV698" s="71"/>
      <c r="FW698" s="71"/>
      <c r="FX698" s="71"/>
      <c r="FY698" s="71"/>
      <c r="FZ698" s="71"/>
      <c r="GA698" s="71"/>
      <c r="GB698" s="71"/>
      <c r="GC698" s="71"/>
      <c r="GD698" s="71"/>
      <c r="GE698" s="71"/>
      <c r="GF698" s="71"/>
      <c r="GG698" s="71"/>
      <c r="GH698" s="71"/>
      <c r="GI698" s="71"/>
      <c r="GJ698" s="71"/>
      <c r="GK698" s="71"/>
      <c r="GL698" s="71"/>
      <c r="GM698" s="71"/>
      <c r="GN698" s="71"/>
      <c r="GO698" s="71"/>
      <c r="GP698" s="71"/>
      <c r="GQ698" s="71"/>
      <c r="GR698" s="71"/>
      <c r="GS698" s="71"/>
      <c r="GT698" s="71"/>
      <c r="GU698" s="71"/>
      <c r="GV698" s="71"/>
      <c r="GW698" s="71"/>
      <c r="GX698" s="71"/>
      <c r="GY698" s="71"/>
      <c r="GZ698" s="71"/>
      <c r="HA698" s="71"/>
      <c r="HB698" s="71"/>
      <c r="HC698" s="71"/>
      <c r="HD698" s="71"/>
      <c r="HE698" s="71"/>
      <c r="HF698" s="71"/>
      <c r="HG698" s="71"/>
      <c r="HH698" s="71"/>
      <c r="HI698" s="71"/>
      <c r="HJ698" s="71"/>
      <c r="HK698" s="71"/>
      <c r="HL698" s="71"/>
      <c r="HM698" s="71"/>
      <c r="HN698" s="71"/>
      <c r="HO698" s="71"/>
      <c r="HP698" s="71"/>
      <c r="HQ698" s="71"/>
      <c r="HR698" s="71"/>
      <c r="HS698" s="71"/>
      <c r="HT698" s="71"/>
      <c r="HU698" s="71"/>
      <c r="HV698" s="71"/>
      <c r="HW698" s="71"/>
      <c r="HX698" s="71"/>
      <c r="HY698" s="71"/>
      <c r="HZ698" s="71"/>
      <c r="IA698" s="71"/>
      <c r="IB698" s="71"/>
      <c r="IC698" s="71"/>
      <c r="ID698" s="71"/>
      <c r="IE698" s="71"/>
      <c r="IF698" s="71"/>
      <c r="IG698" s="71"/>
      <c r="IH698" s="71"/>
      <c r="II698" s="71"/>
      <c r="IJ698" s="71"/>
      <c r="IK698" s="71"/>
      <c r="IL698" s="71"/>
      <c r="IM698" s="71"/>
      <c r="IN698" s="71"/>
      <c r="IO698" s="71"/>
      <c r="IP698" s="71"/>
      <c r="IQ698" s="71"/>
      <c r="IR698" s="71"/>
      <c r="IS698" s="71"/>
      <c r="IT698" s="71"/>
      <c r="IU698" s="71"/>
      <c r="IV698" s="71"/>
      <c r="IW698" s="71"/>
      <c r="IX698" s="71"/>
      <c r="IY698" s="71"/>
      <c r="IZ698" s="71"/>
      <c r="JA698" s="71"/>
      <c r="JB698" s="71"/>
      <c r="JC698" s="71"/>
      <c r="JD698" s="71"/>
      <c r="JE698" s="71"/>
      <c r="JF698" s="71"/>
      <c r="JG698" s="71"/>
      <c r="JH698" s="71"/>
      <c r="JI698" s="71"/>
      <c r="JJ698" s="71"/>
      <c r="JK698" s="71"/>
      <c r="JL698" s="71"/>
      <c r="JM698" s="71"/>
    </row>
    <row r="699" spans="1:273" s="44" customFormat="1" ht="22.5" customHeight="1" x14ac:dyDescent="0.25">
      <c r="A699" s="26">
        <v>693</v>
      </c>
      <c r="B699" s="40" t="s">
        <v>568</v>
      </c>
      <c r="C699" s="26" t="s">
        <v>917</v>
      </c>
      <c r="D699" s="40" t="s">
        <v>268</v>
      </c>
      <c r="E699" s="40" t="s">
        <v>37</v>
      </c>
      <c r="F699" s="45" t="s">
        <v>926</v>
      </c>
      <c r="G699" s="11">
        <v>25000</v>
      </c>
      <c r="H699" s="46">
        <v>0</v>
      </c>
      <c r="I699" s="11">
        <v>25</v>
      </c>
      <c r="J699" s="43">
        <v>717.5</v>
      </c>
      <c r="K699" s="29">
        <f t="shared" si="82"/>
        <v>1774.9999999999998</v>
      </c>
      <c r="L699" s="19">
        <f t="shared" si="83"/>
        <v>275</v>
      </c>
      <c r="M699" s="35">
        <v>760</v>
      </c>
      <c r="N699" s="11">
        <f t="shared" si="84"/>
        <v>1772.5000000000002</v>
      </c>
      <c r="O699" s="11"/>
      <c r="P699" s="11">
        <f t="shared" si="85"/>
        <v>1477.5</v>
      </c>
      <c r="Q699" s="11">
        <f t="shared" si="86"/>
        <v>1502.5</v>
      </c>
      <c r="R699" s="11">
        <f t="shared" si="87"/>
        <v>3822.5</v>
      </c>
      <c r="S699" s="107">
        <f t="shared" si="81"/>
        <v>23497.5</v>
      </c>
      <c r="T699" s="20" t="s">
        <v>45</v>
      </c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  <c r="BA699" s="71"/>
      <c r="BB699" s="71"/>
      <c r="BC699" s="71"/>
      <c r="BD699" s="71"/>
      <c r="BE699" s="71"/>
      <c r="BF699" s="71"/>
      <c r="BG699" s="71"/>
      <c r="BH699" s="71"/>
      <c r="BI699" s="71"/>
      <c r="BJ699" s="71"/>
      <c r="BK699" s="71"/>
      <c r="BL699" s="71"/>
      <c r="BM699" s="71"/>
      <c r="BN699" s="71"/>
      <c r="BO699" s="71"/>
      <c r="BP699" s="71"/>
      <c r="BQ699" s="71"/>
      <c r="BR699" s="71"/>
      <c r="BS699" s="71"/>
      <c r="BT699" s="71"/>
      <c r="BU699" s="71"/>
      <c r="BV699" s="71"/>
      <c r="BW699" s="71"/>
      <c r="BX699" s="71"/>
      <c r="BY699" s="71"/>
      <c r="BZ699" s="71"/>
      <c r="CA699" s="71"/>
      <c r="CB699" s="71"/>
      <c r="CC699" s="71"/>
      <c r="CD699" s="71"/>
      <c r="CE699" s="71"/>
      <c r="CF699" s="71"/>
      <c r="CG699" s="71"/>
      <c r="CH699" s="71"/>
      <c r="CI699" s="71"/>
      <c r="CJ699" s="71"/>
      <c r="CK699" s="71"/>
      <c r="CL699" s="71"/>
      <c r="CM699" s="71"/>
      <c r="CN699" s="71"/>
      <c r="CO699" s="71"/>
      <c r="CP699" s="71"/>
      <c r="CQ699" s="71"/>
      <c r="CR699" s="71"/>
      <c r="CS699" s="71"/>
      <c r="CT699" s="71"/>
      <c r="CU699" s="71"/>
      <c r="CV699" s="71"/>
      <c r="CW699" s="71"/>
      <c r="CX699" s="71"/>
      <c r="CY699" s="71"/>
      <c r="CZ699" s="71"/>
      <c r="DA699" s="71"/>
      <c r="DB699" s="71"/>
      <c r="DC699" s="71"/>
      <c r="DD699" s="71"/>
      <c r="DE699" s="71"/>
      <c r="DF699" s="71"/>
      <c r="DG699" s="71"/>
      <c r="DH699" s="71"/>
      <c r="DI699" s="71"/>
      <c r="DJ699" s="71"/>
      <c r="DK699" s="71"/>
      <c r="DL699" s="71"/>
      <c r="DM699" s="71"/>
      <c r="DN699" s="71"/>
      <c r="DO699" s="71"/>
      <c r="DP699" s="71"/>
      <c r="DQ699" s="71"/>
      <c r="DR699" s="71"/>
      <c r="DS699" s="71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1"/>
      <c r="FB699" s="71"/>
      <c r="FC699" s="71"/>
      <c r="FD699" s="71"/>
      <c r="FE699" s="71"/>
      <c r="FF699" s="71"/>
      <c r="FG699" s="71"/>
      <c r="FH699" s="71"/>
      <c r="FI699" s="71"/>
      <c r="FJ699" s="71"/>
      <c r="FK699" s="71"/>
      <c r="FL699" s="71"/>
      <c r="FM699" s="71"/>
      <c r="FN699" s="71"/>
      <c r="FO699" s="71"/>
      <c r="FP699" s="71"/>
      <c r="FQ699" s="71"/>
      <c r="FR699" s="71"/>
      <c r="FS699" s="71"/>
      <c r="FT699" s="71"/>
      <c r="FU699" s="71"/>
      <c r="FV699" s="71"/>
      <c r="FW699" s="71"/>
      <c r="FX699" s="71"/>
      <c r="FY699" s="71"/>
      <c r="FZ699" s="71"/>
      <c r="GA699" s="71"/>
      <c r="GB699" s="71"/>
      <c r="GC699" s="71"/>
      <c r="GD699" s="71"/>
      <c r="GE699" s="71"/>
      <c r="GF699" s="71"/>
      <c r="GG699" s="71"/>
      <c r="GH699" s="71"/>
      <c r="GI699" s="71"/>
      <c r="GJ699" s="71"/>
      <c r="GK699" s="71"/>
      <c r="GL699" s="71"/>
      <c r="GM699" s="71"/>
      <c r="GN699" s="71"/>
      <c r="GO699" s="71"/>
      <c r="GP699" s="71"/>
      <c r="GQ699" s="71"/>
      <c r="GR699" s="71"/>
      <c r="GS699" s="71"/>
      <c r="GT699" s="71"/>
      <c r="GU699" s="71"/>
      <c r="GV699" s="71"/>
      <c r="GW699" s="71"/>
      <c r="GX699" s="71"/>
      <c r="GY699" s="71"/>
      <c r="GZ699" s="71"/>
      <c r="HA699" s="71"/>
      <c r="HB699" s="71"/>
      <c r="HC699" s="71"/>
      <c r="HD699" s="71"/>
      <c r="HE699" s="71"/>
      <c r="HF699" s="71"/>
      <c r="HG699" s="71"/>
      <c r="HH699" s="71"/>
      <c r="HI699" s="71"/>
      <c r="HJ699" s="71"/>
      <c r="HK699" s="71"/>
      <c r="HL699" s="71"/>
      <c r="HM699" s="71"/>
      <c r="HN699" s="71"/>
      <c r="HO699" s="71"/>
      <c r="HP699" s="71"/>
      <c r="HQ699" s="71"/>
      <c r="HR699" s="71"/>
      <c r="HS699" s="71"/>
      <c r="HT699" s="71"/>
      <c r="HU699" s="71"/>
      <c r="HV699" s="71"/>
      <c r="HW699" s="71"/>
      <c r="HX699" s="71"/>
      <c r="HY699" s="71"/>
      <c r="HZ699" s="71"/>
      <c r="IA699" s="71"/>
      <c r="IB699" s="71"/>
      <c r="IC699" s="71"/>
      <c r="ID699" s="71"/>
      <c r="IE699" s="71"/>
      <c r="IF699" s="71"/>
      <c r="IG699" s="71"/>
      <c r="IH699" s="71"/>
      <c r="II699" s="71"/>
      <c r="IJ699" s="71"/>
      <c r="IK699" s="71"/>
      <c r="IL699" s="71"/>
      <c r="IM699" s="71"/>
      <c r="IN699" s="71"/>
      <c r="IO699" s="71"/>
      <c r="IP699" s="71"/>
      <c r="IQ699" s="71"/>
      <c r="IR699" s="71"/>
      <c r="IS699" s="71"/>
      <c r="IT699" s="71"/>
      <c r="IU699" s="71"/>
      <c r="IV699" s="71"/>
      <c r="IW699" s="71"/>
      <c r="IX699" s="71"/>
      <c r="IY699" s="71"/>
      <c r="IZ699" s="71"/>
      <c r="JA699" s="71"/>
      <c r="JB699" s="71"/>
      <c r="JC699" s="71"/>
      <c r="JD699" s="71"/>
      <c r="JE699" s="71"/>
      <c r="JF699" s="71"/>
      <c r="JG699" s="71"/>
      <c r="JH699" s="71"/>
      <c r="JI699" s="71"/>
      <c r="JJ699" s="71"/>
      <c r="JK699" s="71"/>
      <c r="JL699" s="71"/>
      <c r="JM699" s="71"/>
    </row>
    <row r="700" spans="1:273" s="44" customFormat="1" ht="22.5" customHeight="1" x14ac:dyDescent="0.25">
      <c r="A700" s="26">
        <v>694</v>
      </c>
      <c r="B700" s="40" t="s">
        <v>571</v>
      </c>
      <c r="C700" s="26" t="s">
        <v>917</v>
      </c>
      <c r="D700" s="40" t="s">
        <v>268</v>
      </c>
      <c r="E700" s="40" t="s">
        <v>195</v>
      </c>
      <c r="F700" s="45" t="s">
        <v>921</v>
      </c>
      <c r="G700" s="11">
        <v>16000</v>
      </c>
      <c r="H700" s="46">
        <v>0</v>
      </c>
      <c r="I700" s="11">
        <v>25</v>
      </c>
      <c r="J700" s="43">
        <v>459.2</v>
      </c>
      <c r="K700" s="29">
        <f t="shared" si="82"/>
        <v>1136</v>
      </c>
      <c r="L700" s="19">
        <f t="shared" si="83"/>
        <v>176.00000000000003</v>
      </c>
      <c r="M700" s="35">
        <v>486.4</v>
      </c>
      <c r="N700" s="11">
        <f t="shared" si="84"/>
        <v>1134.4000000000001</v>
      </c>
      <c r="O700" s="11"/>
      <c r="P700" s="11">
        <f t="shared" si="85"/>
        <v>945.59999999999991</v>
      </c>
      <c r="Q700" s="11">
        <f t="shared" si="86"/>
        <v>970.59999999999991</v>
      </c>
      <c r="R700" s="11">
        <f t="shared" si="87"/>
        <v>2446.4</v>
      </c>
      <c r="S700" s="107">
        <f t="shared" si="81"/>
        <v>15029.4</v>
      </c>
      <c r="T700" s="20" t="s">
        <v>45</v>
      </c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  <c r="BA700" s="71"/>
      <c r="BB700" s="71"/>
      <c r="BC700" s="71"/>
      <c r="BD700" s="71"/>
      <c r="BE700" s="71"/>
      <c r="BF700" s="71"/>
      <c r="BG700" s="71"/>
      <c r="BH700" s="71"/>
      <c r="BI700" s="71"/>
      <c r="BJ700" s="71"/>
      <c r="BK700" s="71"/>
      <c r="BL700" s="71"/>
      <c r="BM700" s="71"/>
      <c r="BN700" s="71"/>
      <c r="BO700" s="71"/>
      <c r="BP700" s="71"/>
      <c r="BQ700" s="71"/>
      <c r="BR700" s="71"/>
      <c r="BS700" s="71"/>
      <c r="BT700" s="71"/>
      <c r="BU700" s="71"/>
      <c r="BV700" s="71"/>
      <c r="BW700" s="71"/>
      <c r="BX700" s="71"/>
      <c r="BY700" s="71"/>
      <c r="BZ700" s="71"/>
      <c r="CA700" s="71"/>
      <c r="CB700" s="71"/>
      <c r="CC700" s="71"/>
      <c r="CD700" s="71"/>
      <c r="CE700" s="71"/>
      <c r="CF700" s="71"/>
      <c r="CG700" s="71"/>
      <c r="CH700" s="71"/>
      <c r="CI700" s="71"/>
      <c r="CJ700" s="71"/>
      <c r="CK700" s="71"/>
      <c r="CL700" s="71"/>
      <c r="CM700" s="71"/>
      <c r="CN700" s="71"/>
      <c r="CO700" s="71"/>
      <c r="CP700" s="71"/>
      <c r="CQ700" s="71"/>
      <c r="CR700" s="71"/>
      <c r="CS700" s="71"/>
      <c r="CT700" s="71"/>
      <c r="CU700" s="71"/>
      <c r="CV700" s="71"/>
      <c r="CW700" s="71"/>
      <c r="CX700" s="71"/>
      <c r="CY700" s="71"/>
      <c r="CZ700" s="71"/>
      <c r="DA700" s="71"/>
      <c r="DB700" s="71"/>
      <c r="DC700" s="71"/>
      <c r="DD700" s="71"/>
      <c r="DE700" s="71"/>
      <c r="DF700" s="71"/>
      <c r="DG700" s="71"/>
      <c r="DH700" s="71"/>
      <c r="DI700" s="71"/>
      <c r="DJ700" s="71"/>
      <c r="DK700" s="71"/>
      <c r="DL700" s="71"/>
      <c r="DM700" s="71"/>
      <c r="DN700" s="71"/>
      <c r="DO700" s="71"/>
      <c r="DP700" s="71"/>
      <c r="DQ700" s="71"/>
      <c r="DR700" s="71"/>
      <c r="DS700" s="71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1"/>
      <c r="FB700" s="71"/>
      <c r="FC700" s="71"/>
      <c r="FD700" s="71"/>
      <c r="FE700" s="71"/>
      <c r="FF700" s="71"/>
      <c r="FG700" s="71"/>
      <c r="FH700" s="71"/>
      <c r="FI700" s="71"/>
      <c r="FJ700" s="71"/>
      <c r="FK700" s="71"/>
      <c r="FL700" s="71"/>
      <c r="FM700" s="71"/>
      <c r="FN700" s="71"/>
      <c r="FO700" s="71"/>
      <c r="FP700" s="71"/>
      <c r="FQ700" s="71"/>
      <c r="FR700" s="71"/>
      <c r="FS700" s="71"/>
      <c r="FT700" s="71"/>
      <c r="FU700" s="71"/>
      <c r="FV700" s="71"/>
      <c r="FW700" s="71"/>
      <c r="FX700" s="71"/>
      <c r="FY700" s="71"/>
      <c r="FZ700" s="71"/>
      <c r="GA700" s="71"/>
      <c r="GB700" s="71"/>
      <c r="GC700" s="71"/>
      <c r="GD700" s="71"/>
      <c r="GE700" s="71"/>
      <c r="GF700" s="71"/>
      <c r="GG700" s="71"/>
      <c r="GH700" s="71"/>
      <c r="GI700" s="71"/>
      <c r="GJ700" s="71"/>
      <c r="GK700" s="71"/>
      <c r="GL700" s="71"/>
      <c r="GM700" s="71"/>
      <c r="GN700" s="71"/>
      <c r="GO700" s="71"/>
      <c r="GP700" s="71"/>
      <c r="GQ700" s="71"/>
      <c r="GR700" s="71"/>
      <c r="GS700" s="71"/>
      <c r="GT700" s="71"/>
      <c r="GU700" s="71"/>
      <c r="GV700" s="71"/>
      <c r="GW700" s="71"/>
      <c r="GX700" s="71"/>
      <c r="GY700" s="71"/>
      <c r="GZ700" s="71"/>
      <c r="HA700" s="71"/>
      <c r="HB700" s="71"/>
      <c r="HC700" s="71"/>
      <c r="HD700" s="71"/>
      <c r="HE700" s="71"/>
      <c r="HF700" s="71"/>
      <c r="HG700" s="71"/>
      <c r="HH700" s="71"/>
      <c r="HI700" s="71"/>
      <c r="HJ700" s="71"/>
      <c r="HK700" s="71"/>
      <c r="HL700" s="71"/>
      <c r="HM700" s="71"/>
      <c r="HN700" s="71"/>
      <c r="HO700" s="71"/>
      <c r="HP700" s="71"/>
      <c r="HQ700" s="71"/>
      <c r="HR700" s="71"/>
      <c r="HS700" s="71"/>
      <c r="HT700" s="71"/>
      <c r="HU700" s="71"/>
      <c r="HV700" s="71"/>
      <c r="HW700" s="71"/>
      <c r="HX700" s="71"/>
      <c r="HY700" s="71"/>
      <c r="HZ700" s="71"/>
      <c r="IA700" s="71"/>
      <c r="IB700" s="71"/>
      <c r="IC700" s="71"/>
      <c r="ID700" s="71"/>
      <c r="IE700" s="71"/>
      <c r="IF700" s="71"/>
      <c r="IG700" s="71"/>
      <c r="IH700" s="71"/>
      <c r="II700" s="71"/>
      <c r="IJ700" s="71"/>
      <c r="IK700" s="71"/>
      <c r="IL700" s="71"/>
      <c r="IM700" s="71"/>
      <c r="IN700" s="71"/>
      <c r="IO700" s="71"/>
      <c r="IP700" s="71"/>
      <c r="IQ700" s="71"/>
      <c r="IR700" s="71"/>
      <c r="IS700" s="71"/>
      <c r="IT700" s="71"/>
      <c r="IU700" s="71"/>
      <c r="IV700" s="71"/>
      <c r="IW700" s="71"/>
      <c r="IX700" s="71"/>
      <c r="IY700" s="71"/>
      <c r="IZ700" s="71"/>
      <c r="JA700" s="71"/>
      <c r="JB700" s="71"/>
      <c r="JC700" s="71"/>
      <c r="JD700" s="71"/>
      <c r="JE700" s="71"/>
      <c r="JF700" s="71"/>
      <c r="JG700" s="71"/>
      <c r="JH700" s="71"/>
      <c r="JI700" s="71"/>
      <c r="JJ700" s="71"/>
      <c r="JK700" s="71"/>
      <c r="JL700" s="71"/>
      <c r="JM700" s="71"/>
    </row>
    <row r="701" spans="1:273" s="44" customFormat="1" ht="22.5" customHeight="1" x14ac:dyDescent="0.25">
      <c r="A701" s="26">
        <v>695</v>
      </c>
      <c r="B701" s="40" t="s">
        <v>724</v>
      </c>
      <c r="C701" s="26" t="s">
        <v>917</v>
      </c>
      <c r="D701" s="40" t="s">
        <v>573</v>
      </c>
      <c r="E701" s="40" t="s">
        <v>845</v>
      </c>
      <c r="F701" s="45" t="s">
        <v>926</v>
      </c>
      <c r="G701" s="18">
        <v>85000</v>
      </c>
      <c r="H701" s="60">
        <v>7719.26</v>
      </c>
      <c r="I701" s="11">
        <v>25</v>
      </c>
      <c r="J701" s="52">
        <v>2439.5</v>
      </c>
      <c r="K701" s="30">
        <f t="shared" si="82"/>
        <v>6034.9999999999991</v>
      </c>
      <c r="L701" s="19">
        <f t="shared" si="83"/>
        <v>935.00000000000011</v>
      </c>
      <c r="M701" s="36">
        <v>2584</v>
      </c>
      <c r="N701" s="18">
        <f t="shared" si="84"/>
        <v>6026.5</v>
      </c>
      <c r="O701" s="18"/>
      <c r="P701" s="18">
        <f t="shared" si="85"/>
        <v>5023.5</v>
      </c>
      <c r="Q701" s="11">
        <f t="shared" si="86"/>
        <v>12767.76</v>
      </c>
      <c r="R701" s="18">
        <f t="shared" si="87"/>
        <v>12996.5</v>
      </c>
      <c r="S701" s="109">
        <f t="shared" si="81"/>
        <v>72232.240000000005</v>
      </c>
      <c r="T701" s="20" t="s">
        <v>45</v>
      </c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  <c r="BA701" s="71"/>
      <c r="BB701" s="71"/>
      <c r="BC701" s="71"/>
      <c r="BD701" s="71"/>
      <c r="BE701" s="71"/>
      <c r="BF701" s="71"/>
      <c r="BG701" s="71"/>
      <c r="BH701" s="71"/>
      <c r="BI701" s="71"/>
      <c r="BJ701" s="71"/>
      <c r="BK701" s="71"/>
      <c r="BL701" s="71"/>
      <c r="BM701" s="71"/>
      <c r="BN701" s="71"/>
      <c r="BO701" s="71"/>
      <c r="BP701" s="71"/>
      <c r="BQ701" s="71"/>
      <c r="BR701" s="71"/>
      <c r="BS701" s="71"/>
      <c r="BT701" s="71"/>
      <c r="BU701" s="71"/>
      <c r="BV701" s="71"/>
      <c r="BW701" s="71"/>
      <c r="BX701" s="71"/>
      <c r="BY701" s="71"/>
      <c r="BZ701" s="71"/>
      <c r="CA701" s="71"/>
      <c r="CB701" s="71"/>
      <c r="CC701" s="71"/>
      <c r="CD701" s="71"/>
      <c r="CE701" s="71"/>
      <c r="CF701" s="71"/>
      <c r="CG701" s="71"/>
      <c r="CH701" s="71"/>
      <c r="CI701" s="71"/>
      <c r="CJ701" s="71"/>
      <c r="CK701" s="71"/>
      <c r="CL701" s="71"/>
      <c r="CM701" s="71"/>
      <c r="CN701" s="71"/>
      <c r="CO701" s="71"/>
      <c r="CP701" s="71"/>
      <c r="CQ701" s="71"/>
      <c r="CR701" s="71"/>
      <c r="CS701" s="71"/>
      <c r="CT701" s="71"/>
      <c r="CU701" s="71"/>
      <c r="CV701" s="71"/>
      <c r="CW701" s="71"/>
      <c r="CX701" s="71"/>
      <c r="CY701" s="71"/>
      <c r="CZ701" s="71"/>
      <c r="DA701" s="71"/>
      <c r="DB701" s="71"/>
      <c r="DC701" s="71"/>
      <c r="DD701" s="71"/>
      <c r="DE701" s="71"/>
      <c r="DF701" s="71"/>
      <c r="DG701" s="71"/>
      <c r="DH701" s="71"/>
      <c r="DI701" s="71"/>
      <c r="DJ701" s="71"/>
      <c r="DK701" s="71"/>
      <c r="DL701" s="71"/>
      <c r="DM701" s="71"/>
      <c r="DN701" s="71"/>
      <c r="DO701" s="71"/>
      <c r="DP701" s="71"/>
      <c r="DQ701" s="71"/>
      <c r="DR701" s="71"/>
      <c r="DS701" s="71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1"/>
      <c r="FB701" s="71"/>
      <c r="FC701" s="71"/>
      <c r="FD701" s="71"/>
      <c r="FE701" s="71"/>
      <c r="FF701" s="71"/>
      <c r="FG701" s="71"/>
      <c r="FH701" s="71"/>
      <c r="FI701" s="71"/>
      <c r="FJ701" s="71"/>
      <c r="FK701" s="71"/>
      <c r="FL701" s="71"/>
      <c r="FM701" s="71"/>
      <c r="FN701" s="71"/>
      <c r="FO701" s="71"/>
      <c r="FP701" s="71"/>
      <c r="FQ701" s="71"/>
      <c r="FR701" s="71"/>
      <c r="FS701" s="71"/>
      <c r="FT701" s="71"/>
      <c r="FU701" s="71"/>
      <c r="FV701" s="71"/>
      <c r="FW701" s="71"/>
      <c r="FX701" s="71"/>
      <c r="FY701" s="71"/>
      <c r="FZ701" s="71"/>
      <c r="GA701" s="71"/>
      <c r="GB701" s="71"/>
      <c r="GC701" s="71"/>
      <c r="GD701" s="71"/>
      <c r="GE701" s="71"/>
      <c r="GF701" s="71"/>
      <c r="GG701" s="71"/>
      <c r="GH701" s="71"/>
      <c r="GI701" s="71"/>
      <c r="GJ701" s="71"/>
      <c r="GK701" s="71"/>
      <c r="GL701" s="71"/>
      <c r="GM701" s="71"/>
      <c r="GN701" s="71"/>
      <c r="GO701" s="71"/>
      <c r="GP701" s="71"/>
      <c r="GQ701" s="71"/>
      <c r="GR701" s="71"/>
      <c r="GS701" s="71"/>
      <c r="GT701" s="71"/>
      <c r="GU701" s="71"/>
      <c r="GV701" s="71"/>
      <c r="GW701" s="71"/>
      <c r="GX701" s="71"/>
      <c r="GY701" s="71"/>
      <c r="GZ701" s="71"/>
      <c r="HA701" s="71"/>
      <c r="HB701" s="71"/>
      <c r="HC701" s="71"/>
      <c r="HD701" s="71"/>
      <c r="HE701" s="71"/>
      <c r="HF701" s="71"/>
      <c r="HG701" s="71"/>
      <c r="HH701" s="71"/>
      <c r="HI701" s="71"/>
      <c r="HJ701" s="71"/>
      <c r="HK701" s="71"/>
      <c r="HL701" s="71"/>
      <c r="HM701" s="71"/>
      <c r="HN701" s="71"/>
      <c r="HO701" s="71"/>
      <c r="HP701" s="71"/>
      <c r="HQ701" s="71"/>
      <c r="HR701" s="71"/>
      <c r="HS701" s="71"/>
      <c r="HT701" s="71"/>
      <c r="HU701" s="71"/>
      <c r="HV701" s="71"/>
      <c r="HW701" s="71"/>
      <c r="HX701" s="71"/>
      <c r="HY701" s="71"/>
      <c r="HZ701" s="71"/>
      <c r="IA701" s="71"/>
      <c r="IB701" s="71"/>
      <c r="IC701" s="71"/>
      <c r="ID701" s="71"/>
      <c r="IE701" s="71"/>
      <c r="IF701" s="71"/>
      <c r="IG701" s="71"/>
      <c r="IH701" s="71"/>
      <c r="II701" s="71"/>
      <c r="IJ701" s="71"/>
      <c r="IK701" s="71"/>
      <c r="IL701" s="71"/>
      <c r="IM701" s="71"/>
      <c r="IN701" s="71"/>
      <c r="IO701" s="71"/>
      <c r="IP701" s="71"/>
      <c r="IQ701" s="71"/>
      <c r="IR701" s="71"/>
      <c r="IS701" s="71"/>
      <c r="IT701" s="71"/>
      <c r="IU701" s="71"/>
      <c r="IV701" s="71"/>
      <c r="IW701" s="71"/>
      <c r="IX701" s="71"/>
      <c r="IY701" s="71"/>
      <c r="IZ701" s="71"/>
      <c r="JA701" s="71"/>
      <c r="JB701" s="71"/>
      <c r="JC701" s="71"/>
      <c r="JD701" s="71"/>
      <c r="JE701" s="71"/>
      <c r="JF701" s="71"/>
      <c r="JG701" s="71"/>
      <c r="JH701" s="71"/>
      <c r="JI701" s="71"/>
      <c r="JJ701" s="71"/>
      <c r="JK701" s="71"/>
      <c r="JL701" s="71"/>
      <c r="JM701" s="71"/>
    </row>
    <row r="702" spans="1:273" s="44" customFormat="1" ht="22.5" customHeight="1" x14ac:dyDescent="0.25">
      <c r="A702" s="26">
        <v>696</v>
      </c>
      <c r="B702" s="40" t="s">
        <v>681</v>
      </c>
      <c r="C702" s="26" t="s">
        <v>918</v>
      </c>
      <c r="D702" s="40" t="s">
        <v>573</v>
      </c>
      <c r="E702" s="40" t="s">
        <v>151</v>
      </c>
      <c r="F702" s="45" t="s">
        <v>926</v>
      </c>
      <c r="G702" s="18">
        <v>70000</v>
      </c>
      <c r="H702" s="60">
        <v>5025.38</v>
      </c>
      <c r="I702" s="11">
        <v>25</v>
      </c>
      <c r="J702" s="52">
        <v>2009</v>
      </c>
      <c r="K702" s="30">
        <f t="shared" si="82"/>
        <v>4970</v>
      </c>
      <c r="L702" s="19">
        <f t="shared" si="83"/>
        <v>770.00000000000011</v>
      </c>
      <c r="M702" s="36">
        <v>2128</v>
      </c>
      <c r="N702" s="18">
        <f t="shared" si="84"/>
        <v>4963</v>
      </c>
      <c r="O702" s="18"/>
      <c r="P702" s="18">
        <f t="shared" si="85"/>
        <v>4137</v>
      </c>
      <c r="Q702" s="11">
        <f t="shared" si="86"/>
        <v>9187.380000000001</v>
      </c>
      <c r="R702" s="18">
        <f t="shared" si="87"/>
        <v>10703</v>
      </c>
      <c r="S702" s="109">
        <f t="shared" si="81"/>
        <v>60812.619999999995</v>
      </c>
      <c r="T702" s="20" t="s">
        <v>45</v>
      </c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  <c r="IJ702" s="71"/>
      <c r="IK702" s="71"/>
      <c r="IL702" s="71"/>
      <c r="IM702" s="71"/>
      <c r="IN702" s="71"/>
      <c r="IO702" s="71"/>
      <c r="IP702" s="71"/>
      <c r="IQ702" s="71"/>
      <c r="IR702" s="71"/>
      <c r="IS702" s="71"/>
      <c r="IT702" s="71"/>
      <c r="IU702" s="71"/>
      <c r="IV702" s="71"/>
      <c r="IW702" s="71"/>
      <c r="IX702" s="71"/>
      <c r="IY702" s="71"/>
      <c r="IZ702" s="71"/>
      <c r="JA702" s="71"/>
      <c r="JB702" s="71"/>
      <c r="JC702" s="71"/>
      <c r="JD702" s="71"/>
      <c r="JE702" s="71"/>
      <c r="JF702" s="71"/>
      <c r="JG702" s="71"/>
      <c r="JH702" s="71"/>
      <c r="JI702" s="71"/>
      <c r="JJ702" s="71"/>
      <c r="JK702" s="71"/>
      <c r="JL702" s="71"/>
      <c r="JM702" s="71"/>
    </row>
    <row r="703" spans="1:273" s="44" customFormat="1" ht="22.5" customHeight="1" x14ac:dyDescent="0.25">
      <c r="A703" s="26">
        <v>697</v>
      </c>
      <c r="B703" s="40" t="s">
        <v>575</v>
      </c>
      <c r="C703" s="26" t="s">
        <v>918</v>
      </c>
      <c r="D703" s="40" t="s">
        <v>573</v>
      </c>
      <c r="E703" s="40" t="s">
        <v>151</v>
      </c>
      <c r="F703" s="45" t="s">
        <v>926</v>
      </c>
      <c r="G703" s="18">
        <v>70000</v>
      </c>
      <c r="H703" s="60">
        <v>5368.48</v>
      </c>
      <c r="I703" s="11">
        <v>25</v>
      </c>
      <c r="J703" s="52">
        <v>2009</v>
      </c>
      <c r="K703" s="30">
        <f t="shared" si="82"/>
        <v>4970</v>
      </c>
      <c r="L703" s="19">
        <f t="shared" si="83"/>
        <v>770.00000000000011</v>
      </c>
      <c r="M703" s="36">
        <v>2128</v>
      </c>
      <c r="N703" s="18">
        <f t="shared" si="84"/>
        <v>4963</v>
      </c>
      <c r="O703" s="18"/>
      <c r="P703" s="18">
        <f t="shared" si="85"/>
        <v>4137</v>
      </c>
      <c r="Q703" s="11">
        <f t="shared" si="86"/>
        <v>9530.48</v>
      </c>
      <c r="R703" s="18">
        <f t="shared" si="87"/>
        <v>10703</v>
      </c>
      <c r="S703" s="109">
        <f t="shared" si="81"/>
        <v>60469.520000000004</v>
      </c>
      <c r="T703" s="20" t="s">
        <v>45</v>
      </c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  <c r="IJ703" s="71"/>
      <c r="IK703" s="71"/>
      <c r="IL703" s="71"/>
      <c r="IM703" s="71"/>
      <c r="IN703" s="71"/>
      <c r="IO703" s="71"/>
      <c r="IP703" s="71"/>
      <c r="IQ703" s="71"/>
      <c r="IR703" s="71"/>
      <c r="IS703" s="71"/>
      <c r="IT703" s="71"/>
      <c r="IU703" s="71"/>
      <c r="IV703" s="71"/>
      <c r="IW703" s="71"/>
      <c r="IX703" s="71"/>
      <c r="IY703" s="71"/>
      <c r="IZ703" s="71"/>
      <c r="JA703" s="71"/>
      <c r="JB703" s="71"/>
      <c r="JC703" s="71"/>
      <c r="JD703" s="71"/>
      <c r="JE703" s="71"/>
      <c r="JF703" s="71"/>
      <c r="JG703" s="71"/>
      <c r="JH703" s="71"/>
      <c r="JI703" s="71"/>
      <c r="JJ703" s="71"/>
      <c r="JK703" s="71"/>
      <c r="JL703" s="71"/>
      <c r="JM703" s="71"/>
    </row>
    <row r="704" spans="1:273" s="44" customFormat="1" ht="22.5" customHeight="1" x14ac:dyDescent="0.25">
      <c r="A704" s="26">
        <v>698</v>
      </c>
      <c r="B704" s="40" t="s">
        <v>576</v>
      </c>
      <c r="C704" s="26" t="s">
        <v>918</v>
      </c>
      <c r="D704" s="40" t="s">
        <v>573</v>
      </c>
      <c r="E704" s="40" t="s">
        <v>151</v>
      </c>
      <c r="F704" s="45" t="s">
        <v>926</v>
      </c>
      <c r="G704" s="18">
        <v>70000</v>
      </c>
      <c r="H704" s="60">
        <v>4682.29</v>
      </c>
      <c r="I704" s="11">
        <v>25</v>
      </c>
      <c r="J704" s="52">
        <v>2009</v>
      </c>
      <c r="K704" s="30">
        <f t="shared" si="82"/>
        <v>4970</v>
      </c>
      <c r="L704" s="19">
        <f t="shared" si="83"/>
        <v>770.00000000000011</v>
      </c>
      <c r="M704" s="36">
        <v>2128</v>
      </c>
      <c r="N704" s="18">
        <f t="shared" si="84"/>
        <v>4963</v>
      </c>
      <c r="O704" s="18"/>
      <c r="P704" s="18">
        <f t="shared" si="85"/>
        <v>4137</v>
      </c>
      <c r="Q704" s="11">
        <f t="shared" si="86"/>
        <v>8844.2900000000009</v>
      </c>
      <c r="R704" s="18">
        <f t="shared" si="87"/>
        <v>10703</v>
      </c>
      <c r="S704" s="109">
        <f t="shared" si="81"/>
        <v>61155.71</v>
      </c>
      <c r="T704" s="20" t="s">
        <v>45</v>
      </c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  <c r="BA704" s="71"/>
      <c r="BB704" s="71"/>
      <c r="BC704" s="71"/>
      <c r="BD704" s="71"/>
      <c r="BE704" s="71"/>
      <c r="BF704" s="71"/>
      <c r="BG704" s="71"/>
      <c r="BH704" s="71"/>
      <c r="BI704" s="71"/>
      <c r="BJ704" s="71"/>
      <c r="BK704" s="71"/>
      <c r="BL704" s="71"/>
      <c r="BM704" s="71"/>
      <c r="BN704" s="71"/>
      <c r="BO704" s="71"/>
      <c r="BP704" s="71"/>
      <c r="BQ704" s="71"/>
      <c r="BR704" s="71"/>
      <c r="BS704" s="71"/>
      <c r="BT704" s="71"/>
      <c r="BU704" s="71"/>
      <c r="BV704" s="71"/>
      <c r="BW704" s="71"/>
      <c r="BX704" s="71"/>
      <c r="BY704" s="71"/>
      <c r="BZ704" s="71"/>
      <c r="CA704" s="71"/>
      <c r="CB704" s="71"/>
      <c r="CC704" s="71"/>
      <c r="CD704" s="71"/>
      <c r="CE704" s="71"/>
      <c r="CF704" s="71"/>
      <c r="CG704" s="71"/>
      <c r="CH704" s="71"/>
      <c r="CI704" s="71"/>
      <c r="CJ704" s="71"/>
      <c r="CK704" s="71"/>
      <c r="CL704" s="71"/>
      <c r="CM704" s="71"/>
      <c r="CN704" s="71"/>
      <c r="CO704" s="71"/>
      <c r="CP704" s="71"/>
      <c r="CQ704" s="71"/>
      <c r="CR704" s="71"/>
      <c r="CS704" s="71"/>
      <c r="CT704" s="71"/>
      <c r="CU704" s="71"/>
      <c r="CV704" s="71"/>
      <c r="CW704" s="71"/>
      <c r="CX704" s="71"/>
      <c r="CY704" s="71"/>
      <c r="CZ704" s="71"/>
      <c r="DA704" s="71"/>
      <c r="DB704" s="71"/>
      <c r="DC704" s="71"/>
      <c r="DD704" s="71"/>
      <c r="DE704" s="71"/>
      <c r="DF704" s="71"/>
      <c r="DG704" s="71"/>
      <c r="DH704" s="71"/>
      <c r="DI704" s="71"/>
      <c r="DJ704" s="71"/>
      <c r="DK704" s="71"/>
      <c r="DL704" s="71"/>
      <c r="DM704" s="71"/>
      <c r="DN704" s="71"/>
      <c r="DO704" s="71"/>
      <c r="DP704" s="71"/>
      <c r="DQ704" s="71"/>
      <c r="DR704" s="71"/>
      <c r="DS704" s="71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1"/>
      <c r="FB704" s="71"/>
      <c r="FC704" s="71"/>
      <c r="FD704" s="71"/>
      <c r="FE704" s="71"/>
      <c r="FF704" s="71"/>
      <c r="FG704" s="71"/>
      <c r="FH704" s="71"/>
      <c r="FI704" s="71"/>
      <c r="FJ704" s="71"/>
      <c r="FK704" s="71"/>
      <c r="FL704" s="71"/>
      <c r="FM704" s="71"/>
      <c r="FN704" s="71"/>
      <c r="FO704" s="71"/>
      <c r="FP704" s="71"/>
      <c r="FQ704" s="71"/>
      <c r="FR704" s="71"/>
      <c r="FS704" s="71"/>
      <c r="FT704" s="71"/>
      <c r="FU704" s="71"/>
      <c r="FV704" s="71"/>
      <c r="FW704" s="71"/>
      <c r="FX704" s="71"/>
      <c r="FY704" s="71"/>
      <c r="FZ704" s="71"/>
      <c r="GA704" s="71"/>
      <c r="GB704" s="71"/>
      <c r="GC704" s="71"/>
      <c r="GD704" s="71"/>
      <c r="GE704" s="71"/>
      <c r="GF704" s="71"/>
      <c r="GG704" s="71"/>
      <c r="GH704" s="71"/>
      <c r="GI704" s="71"/>
      <c r="GJ704" s="71"/>
      <c r="GK704" s="71"/>
      <c r="GL704" s="71"/>
      <c r="GM704" s="71"/>
      <c r="GN704" s="71"/>
      <c r="GO704" s="71"/>
      <c r="GP704" s="71"/>
      <c r="GQ704" s="71"/>
      <c r="GR704" s="71"/>
      <c r="GS704" s="71"/>
      <c r="GT704" s="71"/>
      <c r="GU704" s="71"/>
      <c r="GV704" s="71"/>
      <c r="GW704" s="71"/>
      <c r="GX704" s="71"/>
      <c r="GY704" s="71"/>
      <c r="GZ704" s="71"/>
      <c r="HA704" s="71"/>
      <c r="HB704" s="71"/>
      <c r="HC704" s="71"/>
      <c r="HD704" s="71"/>
      <c r="HE704" s="71"/>
      <c r="HF704" s="71"/>
      <c r="HG704" s="71"/>
      <c r="HH704" s="71"/>
      <c r="HI704" s="71"/>
      <c r="HJ704" s="71"/>
      <c r="HK704" s="71"/>
      <c r="HL704" s="71"/>
      <c r="HM704" s="71"/>
      <c r="HN704" s="71"/>
      <c r="HO704" s="71"/>
      <c r="HP704" s="71"/>
      <c r="HQ704" s="71"/>
      <c r="HR704" s="71"/>
      <c r="HS704" s="71"/>
      <c r="HT704" s="71"/>
      <c r="HU704" s="71"/>
      <c r="HV704" s="71"/>
      <c r="HW704" s="71"/>
      <c r="HX704" s="71"/>
      <c r="HY704" s="71"/>
      <c r="HZ704" s="71"/>
      <c r="IA704" s="71"/>
      <c r="IB704" s="71"/>
      <c r="IC704" s="71"/>
      <c r="ID704" s="71"/>
      <c r="IE704" s="71"/>
      <c r="IF704" s="71"/>
      <c r="IG704" s="71"/>
      <c r="IH704" s="71"/>
      <c r="II704" s="71"/>
      <c r="IJ704" s="71"/>
      <c r="IK704" s="71"/>
      <c r="IL704" s="71"/>
      <c r="IM704" s="71"/>
      <c r="IN704" s="71"/>
      <c r="IO704" s="71"/>
      <c r="IP704" s="71"/>
      <c r="IQ704" s="71"/>
      <c r="IR704" s="71"/>
      <c r="IS704" s="71"/>
      <c r="IT704" s="71"/>
      <c r="IU704" s="71"/>
      <c r="IV704" s="71"/>
      <c r="IW704" s="71"/>
      <c r="IX704" s="71"/>
      <c r="IY704" s="71"/>
      <c r="IZ704" s="71"/>
      <c r="JA704" s="71"/>
      <c r="JB704" s="71"/>
      <c r="JC704" s="71"/>
      <c r="JD704" s="71"/>
      <c r="JE704" s="71"/>
      <c r="JF704" s="71"/>
      <c r="JG704" s="71"/>
      <c r="JH704" s="71"/>
      <c r="JI704" s="71"/>
      <c r="JJ704" s="71"/>
      <c r="JK704" s="71"/>
      <c r="JL704" s="71"/>
      <c r="JM704" s="71"/>
    </row>
    <row r="705" spans="1:273" s="44" customFormat="1" ht="22.5" customHeight="1" x14ac:dyDescent="0.25">
      <c r="A705" s="26">
        <v>699</v>
      </c>
      <c r="B705" s="40" t="s">
        <v>578</v>
      </c>
      <c r="C705" s="26" t="s">
        <v>917</v>
      </c>
      <c r="D705" s="40" t="s">
        <v>573</v>
      </c>
      <c r="E705" s="40" t="s">
        <v>151</v>
      </c>
      <c r="F705" s="45" t="s">
        <v>926</v>
      </c>
      <c r="G705" s="18">
        <v>70000</v>
      </c>
      <c r="H705" s="60">
        <v>5368.48</v>
      </c>
      <c r="I705" s="11">
        <v>25</v>
      </c>
      <c r="J705" s="52">
        <v>2009</v>
      </c>
      <c r="K705" s="30">
        <f t="shared" si="82"/>
        <v>4970</v>
      </c>
      <c r="L705" s="19">
        <f t="shared" si="83"/>
        <v>770.00000000000011</v>
      </c>
      <c r="M705" s="36">
        <v>2128</v>
      </c>
      <c r="N705" s="18">
        <f t="shared" si="84"/>
        <v>4963</v>
      </c>
      <c r="O705" s="18"/>
      <c r="P705" s="18">
        <f t="shared" si="85"/>
        <v>4137</v>
      </c>
      <c r="Q705" s="11">
        <f t="shared" si="86"/>
        <v>9530.48</v>
      </c>
      <c r="R705" s="18">
        <f t="shared" si="87"/>
        <v>10703</v>
      </c>
      <c r="S705" s="109">
        <f t="shared" ref="S705:S771" si="88">+G705-Q705</f>
        <v>60469.520000000004</v>
      </c>
      <c r="T705" s="20" t="s">
        <v>45</v>
      </c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  <c r="BA705" s="71"/>
      <c r="BB705" s="71"/>
      <c r="BC705" s="71"/>
      <c r="BD705" s="71"/>
      <c r="BE705" s="71"/>
      <c r="BF705" s="71"/>
      <c r="BG705" s="71"/>
      <c r="BH705" s="71"/>
      <c r="BI705" s="71"/>
      <c r="BJ705" s="71"/>
      <c r="BK705" s="71"/>
      <c r="BL705" s="71"/>
      <c r="BM705" s="71"/>
      <c r="BN705" s="71"/>
      <c r="BO705" s="71"/>
      <c r="BP705" s="71"/>
      <c r="BQ705" s="71"/>
      <c r="BR705" s="71"/>
      <c r="BS705" s="71"/>
      <c r="BT705" s="71"/>
      <c r="BU705" s="71"/>
      <c r="BV705" s="71"/>
      <c r="BW705" s="71"/>
      <c r="BX705" s="71"/>
      <c r="BY705" s="71"/>
      <c r="BZ705" s="71"/>
      <c r="CA705" s="71"/>
      <c r="CB705" s="71"/>
      <c r="CC705" s="71"/>
      <c r="CD705" s="71"/>
      <c r="CE705" s="71"/>
      <c r="CF705" s="71"/>
      <c r="CG705" s="71"/>
      <c r="CH705" s="71"/>
      <c r="CI705" s="71"/>
      <c r="CJ705" s="71"/>
      <c r="CK705" s="71"/>
      <c r="CL705" s="71"/>
      <c r="CM705" s="71"/>
      <c r="CN705" s="71"/>
      <c r="CO705" s="71"/>
      <c r="CP705" s="71"/>
      <c r="CQ705" s="71"/>
      <c r="CR705" s="71"/>
      <c r="CS705" s="71"/>
      <c r="CT705" s="71"/>
      <c r="CU705" s="71"/>
      <c r="CV705" s="71"/>
      <c r="CW705" s="71"/>
      <c r="CX705" s="71"/>
      <c r="CY705" s="71"/>
      <c r="CZ705" s="71"/>
      <c r="DA705" s="71"/>
      <c r="DB705" s="71"/>
      <c r="DC705" s="71"/>
      <c r="DD705" s="71"/>
      <c r="DE705" s="71"/>
      <c r="DF705" s="71"/>
      <c r="DG705" s="71"/>
      <c r="DH705" s="71"/>
      <c r="DI705" s="71"/>
      <c r="DJ705" s="71"/>
      <c r="DK705" s="71"/>
      <c r="DL705" s="71"/>
      <c r="DM705" s="71"/>
      <c r="DN705" s="71"/>
      <c r="DO705" s="71"/>
      <c r="DP705" s="71"/>
      <c r="DQ705" s="71"/>
      <c r="DR705" s="71"/>
      <c r="DS705" s="71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1"/>
      <c r="FB705" s="71"/>
      <c r="FC705" s="71"/>
      <c r="FD705" s="71"/>
      <c r="FE705" s="71"/>
      <c r="FF705" s="71"/>
      <c r="FG705" s="71"/>
      <c r="FH705" s="71"/>
      <c r="FI705" s="71"/>
      <c r="FJ705" s="71"/>
      <c r="FK705" s="71"/>
      <c r="FL705" s="71"/>
      <c r="FM705" s="71"/>
      <c r="FN705" s="71"/>
      <c r="FO705" s="71"/>
      <c r="FP705" s="71"/>
      <c r="FQ705" s="71"/>
      <c r="FR705" s="71"/>
      <c r="FS705" s="71"/>
      <c r="FT705" s="71"/>
      <c r="FU705" s="71"/>
      <c r="FV705" s="71"/>
      <c r="FW705" s="71"/>
      <c r="FX705" s="71"/>
      <c r="FY705" s="71"/>
      <c r="FZ705" s="71"/>
      <c r="GA705" s="71"/>
      <c r="GB705" s="71"/>
      <c r="GC705" s="71"/>
      <c r="GD705" s="71"/>
      <c r="GE705" s="71"/>
      <c r="GF705" s="71"/>
      <c r="GG705" s="71"/>
      <c r="GH705" s="71"/>
      <c r="GI705" s="71"/>
      <c r="GJ705" s="71"/>
      <c r="GK705" s="71"/>
      <c r="GL705" s="71"/>
      <c r="GM705" s="71"/>
      <c r="GN705" s="71"/>
      <c r="GO705" s="71"/>
      <c r="GP705" s="71"/>
      <c r="GQ705" s="71"/>
      <c r="GR705" s="71"/>
      <c r="GS705" s="71"/>
      <c r="GT705" s="71"/>
      <c r="GU705" s="71"/>
      <c r="GV705" s="71"/>
      <c r="GW705" s="71"/>
      <c r="GX705" s="71"/>
      <c r="GY705" s="71"/>
      <c r="GZ705" s="71"/>
      <c r="HA705" s="71"/>
      <c r="HB705" s="71"/>
      <c r="HC705" s="71"/>
      <c r="HD705" s="71"/>
      <c r="HE705" s="71"/>
      <c r="HF705" s="71"/>
      <c r="HG705" s="71"/>
      <c r="HH705" s="71"/>
      <c r="HI705" s="71"/>
      <c r="HJ705" s="71"/>
      <c r="HK705" s="71"/>
      <c r="HL705" s="71"/>
      <c r="HM705" s="71"/>
      <c r="HN705" s="71"/>
      <c r="HO705" s="71"/>
      <c r="HP705" s="71"/>
      <c r="HQ705" s="71"/>
      <c r="HR705" s="71"/>
      <c r="HS705" s="71"/>
      <c r="HT705" s="71"/>
      <c r="HU705" s="71"/>
      <c r="HV705" s="71"/>
      <c r="HW705" s="71"/>
      <c r="HX705" s="71"/>
      <c r="HY705" s="71"/>
      <c r="HZ705" s="71"/>
      <c r="IA705" s="71"/>
      <c r="IB705" s="71"/>
      <c r="IC705" s="71"/>
      <c r="ID705" s="71"/>
      <c r="IE705" s="71"/>
      <c r="IF705" s="71"/>
      <c r="IG705" s="71"/>
      <c r="IH705" s="71"/>
      <c r="II705" s="71"/>
      <c r="IJ705" s="71"/>
      <c r="IK705" s="71"/>
      <c r="IL705" s="71"/>
      <c r="IM705" s="71"/>
      <c r="IN705" s="71"/>
      <c r="IO705" s="71"/>
      <c r="IP705" s="71"/>
      <c r="IQ705" s="71"/>
      <c r="IR705" s="71"/>
      <c r="IS705" s="71"/>
      <c r="IT705" s="71"/>
      <c r="IU705" s="71"/>
      <c r="IV705" s="71"/>
      <c r="IW705" s="71"/>
      <c r="IX705" s="71"/>
      <c r="IY705" s="71"/>
      <c r="IZ705" s="71"/>
      <c r="JA705" s="71"/>
      <c r="JB705" s="71"/>
      <c r="JC705" s="71"/>
      <c r="JD705" s="71"/>
      <c r="JE705" s="71"/>
      <c r="JF705" s="71"/>
      <c r="JG705" s="71"/>
      <c r="JH705" s="71"/>
      <c r="JI705" s="71"/>
      <c r="JJ705" s="71"/>
      <c r="JK705" s="71"/>
      <c r="JL705" s="71"/>
      <c r="JM705" s="71"/>
    </row>
    <row r="706" spans="1:273" s="44" customFormat="1" ht="22.5" customHeight="1" x14ac:dyDescent="0.25">
      <c r="A706" s="26">
        <v>700</v>
      </c>
      <c r="B706" s="40" t="s">
        <v>583</v>
      </c>
      <c r="C706" s="26" t="s">
        <v>918</v>
      </c>
      <c r="D706" s="40" t="s">
        <v>573</v>
      </c>
      <c r="E706" s="40" t="s">
        <v>151</v>
      </c>
      <c r="F706" s="45" t="s">
        <v>926</v>
      </c>
      <c r="G706" s="18">
        <v>70000</v>
      </c>
      <c r="H706" s="60">
        <v>5368.48</v>
      </c>
      <c r="I706" s="11">
        <v>25</v>
      </c>
      <c r="J706" s="52">
        <v>2009</v>
      </c>
      <c r="K706" s="30">
        <f t="shared" si="82"/>
        <v>4970</v>
      </c>
      <c r="L706" s="19">
        <f t="shared" si="83"/>
        <v>770.00000000000011</v>
      </c>
      <c r="M706" s="36">
        <v>2128</v>
      </c>
      <c r="N706" s="18">
        <f t="shared" si="84"/>
        <v>4963</v>
      </c>
      <c r="O706" s="18"/>
      <c r="P706" s="18">
        <f t="shared" si="85"/>
        <v>4137</v>
      </c>
      <c r="Q706" s="11">
        <f t="shared" si="86"/>
        <v>9530.48</v>
      </c>
      <c r="R706" s="18">
        <f t="shared" si="87"/>
        <v>10703</v>
      </c>
      <c r="S706" s="109">
        <f t="shared" si="88"/>
        <v>60469.520000000004</v>
      </c>
      <c r="T706" s="20" t="s">
        <v>45</v>
      </c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  <c r="BA706" s="71"/>
      <c r="BB706" s="71"/>
      <c r="BC706" s="71"/>
      <c r="BD706" s="71"/>
      <c r="BE706" s="71"/>
      <c r="BF706" s="71"/>
      <c r="BG706" s="71"/>
      <c r="BH706" s="71"/>
      <c r="BI706" s="71"/>
      <c r="BJ706" s="71"/>
      <c r="BK706" s="71"/>
      <c r="BL706" s="71"/>
      <c r="BM706" s="71"/>
      <c r="BN706" s="71"/>
      <c r="BO706" s="71"/>
      <c r="BP706" s="71"/>
      <c r="BQ706" s="71"/>
      <c r="BR706" s="71"/>
      <c r="BS706" s="71"/>
      <c r="BT706" s="71"/>
      <c r="BU706" s="71"/>
      <c r="BV706" s="71"/>
      <c r="BW706" s="71"/>
      <c r="BX706" s="71"/>
      <c r="BY706" s="71"/>
      <c r="BZ706" s="71"/>
      <c r="CA706" s="71"/>
      <c r="CB706" s="71"/>
      <c r="CC706" s="71"/>
      <c r="CD706" s="71"/>
      <c r="CE706" s="71"/>
      <c r="CF706" s="71"/>
      <c r="CG706" s="71"/>
      <c r="CH706" s="71"/>
      <c r="CI706" s="71"/>
      <c r="CJ706" s="71"/>
      <c r="CK706" s="71"/>
      <c r="CL706" s="71"/>
      <c r="CM706" s="71"/>
      <c r="CN706" s="71"/>
      <c r="CO706" s="71"/>
      <c r="CP706" s="71"/>
      <c r="CQ706" s="71"/>
      <c r="CR706" s="71"/>
      <c r="CS706" s="71"/>
      <c r="CT706" s="71"/>
      <c r="CU706" s="71"/>
      <c r="CV706" s="71"/>
      <c r="CW706" s="71"/>
      <c r="CX706" s="71"/>
      <c r="CY706" s="71"/>
      <c r="CZ706" s="71"/>
      <c r="DA706" s="71"/>
      <c r="DB706" s="71"/>
      <c r="DC706" s="71"/>
      <c r="DD706" s="71"/>
      <c r="DE706" s="71"/>
      <c r="DF706" s="71"/>
      <c r="DG706" s="71"/>
      <c r="DH706" s="71"/>
      <c r="DI706" s="71"/>
      <c r="DJ706" s="71"/>
      <c r="DK706" s="71"/>
      <c r="DL706" s="71"/>
      <c r="DM706" s="71"/>
      <c r="DN706" s="71"/>
      <c r="DO706" s="71"/>
      <c r="DP706" s="71"/>
      <c r="DQ706" s="71"/>
      <c r="DR706" s="71"/>
      <c r="DS706" s="71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1"/>
      <c r="FB706" s="71"/>
      <c r="FC706" s="71"/>
      <c r="FD706" s="71"/>
      <c r="FE706" s="71"/>
      <c r="FF706" s="71"/>
      <c r="FG706" s="71"/>
      <c r="FH706" s="71"/>
      <c r="FI706" s="71"/>
      <c r="FJ706" s="71"/>
      <c r="FK706" s="71"/>
      <c r="FL706" s="71"/>
      <c r="FM706" s="71"/>
      <c r="FN706" s="71"/>
      <c r="FO706" s="71"/>
      <c r="FP706" s="71"/>
      <c r="FQ706" s="71"/>
      <c r="FR706" s="71"/>
      <c r="FS706" s="71"/>
      <c r="FT706" s="71"/>
      <c r="FU706" s="71"/>
      <c r="FV706" s="71"/>
      <c r="FW706" s="71"/>
      <c r="FX706" s="71"/>
      <c r="FY706" s="71"/>
      <c r="FZ706" s="71"/>
      <c r="GA706" s="71"/>
      <c r="GB706" s="71"/>
      <c r="GC706" s="71"/>
      <c r="GD706" s="71"/>
      <c r="GE706" s="71"/>
      <c r="GF706" s="71"/>
      <c r="GG706" s="71"/>
      <c r="GH706" s="71"/>
      <c r="GI706" s="71"/>
      <c r="GJ706" s="71"/>
      <c r="GK706" s="71"/>
      <c r="GL706" s="71"/>
      <c r="GM706" s="71"/>
      <c r="GN706" s="71"/>
      <c r="GO706" s="71"/>
      <c r="GP706" s="71"/>
      <c r="GQ706" s="71"/>
      <c r="GR706" s="71"/>
      <c r="GS706" s="71"/>
      <c r="GT706" s="71"/>
      <c r="GU706" s="71"/>
      <c r="GV706" s="71"/>
      <c r="GW706" s="71"/>
      <c r="GX706" s="71"/>
      <c r="GY706" s="71"/>
      <c r="GZ706" s="71"/>
      <c r="HA706" s="71"/>
      <c r="HB706" s="71"/>
      <c r="HC706" s="71"/>
      <c r="HD706" s="71"/>
      <c r="HE706" s="71"/>
      <c r="HF706" s="71"/>
      <c r="HG706" s="71"/>
      <c r="HH706" s="71"/>
      <c r="HI706" s="71"/>
      <c r="HJ706" s="71"/>
      <c r="HK706" s="71"/>
      <c r="HL706" s="71"/>
      <c r="HM706" s="71"/>
      <c r="HN706" s="71"/>
      <c r="HO706" s="71"/>
      <c r="HP706" s="71"/>
      <c r="HQ706" s="71"/>
      <c r="HR706" s="71"/>
      <c r="HS706" s="71"/>
      <c r="HT706" s="71"/>
      <c r="HU706" s="71"/>
      <c r="HV706" s="71"/>
      <c r="HW706" s="71"/>
      <c r="HX706" s="71"/>
      <c r="HY706" s="71"/>
      <c r="HZ706" s="71"/>
      <c r="IA706" s="71"/>
      <c r="IB706" s="71"/>
      <c r="IC706" s="71"/>
      <c r="ID706" s="71"/>
      <c r="IE706" s="71"/>
      <c r="IF706" s="71"/>
      <c r="IG706" s="71"/>
      <c r="IH706" s="71"/>
      <c r="II706" s="71"/>
      <c r="IJ706" s="71"/>
      <c r="IK706" s="71"/>
      <c r="IL706" s="71"/>
      <c r="IM706" s="71"/>
      <c r="IN706" s="71"/>
      <c r="IO706" s="71"/>
      <c r="IP706" s="71"/>
      <c r="IQ706" s="71"/>
      <c r="IR706" s="71"/>
      <c r="IS706" s="71"/>
      <c r="IT706" s="71"/>
      <c r="IU706" s="71"/>
      <c r="IV706" s="71"/>
      <c r="IW706" s="71"/>
      <c r="IX706" s="71"/>
      <c r="IY706" s="71"/>
      <c r="IZ706" s="71"/>
      <c r="JA706" s="71"/>
      <c r="JB706" s="71"/>
      <c r="JC706" s="71"/>
      <c r="JD706" s="71"/>
      <c r="JE706" s="71"/>
      <c r="JF706" s="71"/>
      <c r="JG706" s="71"/>
      <c r="JH706" s="71"/>
      <c r="JI706" s="71"/>
      <c r="JJ706" s="71"/>
      <c r="JK706" s="71"/>
      <c r="JL706" s="71"/>
      <c r="JM706" s="71"/>
    </row>
    <row r="707" spans="1:273" s="44" customFormat="1" ht="22.5" customHeight="1" x14ac:dyDescent="0.25">
      <c r="A707" s="26">
        <v>701</v>
      </c>
      <c r="B707" s="40" t="s">
        <v>816</v>
      </c>
      <c r="C707" s="26" t="s">
        <v>917</v>
      </c>
      <c r="D707" s="40" t="s">
        <v>573</v>
      </c>
      <c r="E707" s="40" t="s">
        <v>851</v>
      </c>
      <c r="F707" s="45" t="s">
        <v>926</v>
      </c>
      <c r="G707" s="18">
        <v>35000</v>
      </c>
      <c r="H707" s="57">
        <v>0</v>
      </c>
      <c r="I707" s="11">
        <v>25</v>
      </c>
      <c r="J707" s="52">
        <v>1004.5</v>
      </c>
      <c r="K707" s="30">
        <f t="shared" si="82"/>
        <v>2485</v>
      </c>
      <c r="L707" s="19">
        <f t="shared" si="83"/>
        <v>385.00000000000006</v>
      </c>
      <c r="M707" s="36">
        <v>1064</v>
      </c>
      <c r="N707" s="18">
        <f t="shared" si="84"/>
        <v>2481.5</v>
      </c>
      <c r="O707" s="18"/>
      <c r="P707" s="18">
        <f t="shared" si="85"/>
        <v>2068.5</v>
      </c>
      <c r="Q707" s="11">
        <f t="shared" si="86"/>
        <v>2093.5</v>
      </c>
      <c r="R707" s="18">
        <f t="shared" si="87"/>
        <v>5351.5</v>
      </c>
      <c r="S707" s="109">
        <f t="shared" si="88"/>
        <v>32906.5</v>
      </c>
      <c r="T707" s="20" t="s">
        <v>45</v>
      </c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  <c r="BA707" s="71"/>
      <c r="BB707" s="71"/>
      <c r="BC707" s="71"/>
      <c r="BD707" s="71"/>
      <c r="BE707" s="71"/>
      <c r="BF707" s="71"/>
      <c r="BG707" s="71"/>
      <c r="BH707" s="71"/>
      <c r="BI707" s="71"/>
      <c r="BJ707" s="71"/>
      <c r="BK707" s="71"/>
      <c r="BL707" s="71"/>
      <c r="BM707" s="71"/>
      <c r="BN707" s="71"/>
      <c r="BO707" s="71"/>
      <c r="BP707" s="71"/>
      <c r="BQ707" s="71"/>
      <c r="BR707" s="71"/>
      <c r="BS707" s="71"/>
      <c r="BT707" s="71"/>
      <c r="BU707" s="71"/>
      <c r="BV707" s="71"/>
      <c r="BW707" s="71"/>
      <c r="BX707" s="71"/>
      <c r="BY707" s="71"/>
      <c r="BZ707" s="71"/>
      <c r="CA707" s="71"/>
      <c r="CB707" s="71"/>
      <c r="CC707" s="71"/>
      <c r="CD707" s="71"/>
      <c r="CE707" s="71"/>
      <c r="CF707" s="71"/>
      <c r="CG707" s="71"/>
      <c r="CH707" s="71"/>
      <c r="CI707" s="71"/>
      <c r="CJ707" s="71"/>
      <c r="CK707" s="71"/>
      <c r="CL707" s="71"/>
      <c r="CM707" s="71"/>
      <c r="CN707" s="71"/>
      <c r="CO707" s="71"/>
      <c r="CP707" s="71"/>
      <c r="CQ707" s="71"/>
      <c r="CR707" s="71"/>
      <c r="CS707" s="71"/>
      <c r="CT707" s="71"/>
      <c r="CU707" s="71"/>
      <c r="CV707" s="71"/>
      <c r="CW707" s="71"/>
      <c r="CX707" s="71"/>
      <c r="CY707" s="71"/>
      <c r="CZ707" s="71"/>
      <c r="DA707" s="71"/>
      <c r="DB707" s="71"/>
      <c r="DC707" s="71"/>
      <c r="DD707" s="71"/>
      <c r="DE707" s="71"/>
      <c r="DF707" s="71"/>
      <c r="DG707" s="71"/>
      <c r="DH707" s="71"/>
      <c r="DI707" s="71"/>
      <c r="DJ707" s="71"/>
      <c r="DK707" s="71"/>
      <c r="DL707" s="71"/>
      <c r="DM707" s="71"/>
      <c r="DN707" s="71"/>
      <c r="DO707" s="71"/>
      <c r="DP707" s="71"/>
      <c r="DQ707" s="71"/>
      <c r="DR707" s="71"/>
      <c r="DS707" s="71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1"/>
      <c r="FM707" s="71"/>
      <c r="FN707" s="71"/>
      <c r="FO707" s="71"/>
      <c r="FP707" s="71"/>
      <c r="FQ707" s="71"/>
      <c r="FR707" s="71"/>
      <c r="FS707" s="71"/>
      <c r="FT707" s="71"/>
      <c r="FU707" s="71"/>
      <c r="FV707" s="71"/>
      <c r="FW707" s="71"/>
      <c r="FX707" s="71"/>
      <c r="FY707" s="71"/>
      <c r="FZ707" s="71"/>
      <c r="GA707" s="71"/>
      <c r="GB707" s="71"/>
      <c r="GC707" s="71"/>
      <c r="GD707" s="71"/>
      <c r="GE707" s="71"/>
      <c r="GF707" s="71"/>
      <c r="GG707" s="71"/>
      <c r="GH707" s="71"/>
      <c r="GI707" s="71"/>
      <c r="GJ707" s="71"/>
      <c r="GK707" s="71"/>
      <c r="GL707" s="71"/>
      <c r="GM707" s="71"/>
      <c r="GN707" s="71"/>
      <c r="GO707" s="71"/>
      <c r="GP707" s="71"/>
      <c r="GQ707" s="71"/>
      <c r="GR707" s="71"/>
      <c r="GS707" s="71"/>
      <c r="GT707" s="71"/>
      <c r="GU707" s="71"/>
      <c r="GV707" s="71"/>
      <c r="GW707" s="71"/>
      <c r="GX707" s="71"/>
      <c r="GY707" s="71"/>
      <c r="GZ707" s="71"/>
      <c r="HA707" s="71"/>
      <c r="HB707" s="71"/>
      <c r="HC707" s="71"/>
      <c r="HD707" s="71"/>
      <c r="HE707" s="71"/>
      <c r="HF707" s="71"/>
      <c r="HG707" s="71"/>
      <c r="HH707" s="71"/>
      <c r="HI707" s="71"/>
      <c r="HJ707" s="71"/>
      <c r="HK707" s="71"/>
      <c r="HL707" s="71"/>
      <c r="HM707" s="71"/>
      <c r="HN707" s="71"/>
      <c r="HO707" s="71"/>
      <c r="HP707" s="71"/>
      <c r="HQ707" s="71"/>
      <c r="HR707" s="71"/>
      <c r="HS707" s="71"/>
      <c r="HT707" s="71"/>
      <c r="HU707" s="71"/>
      <c r="HV707" s="71"/>
      <c r="HW707" s="71"/>
      <c r="HX707" s="71"/>
      <c r="HY707" s="71"/>
      <c r="HZ707" s="71"/>
      <c r="IA707" s="71"/>
      <c r="IB707" s="71"/>
      <c r="IC707" s="71"/>
      <c r="ID707" s="71"/>
      <c r="IE707" s="71"/>
      <c r="IF707" s="71"/>
      <c r="IG707" s="71"/>
      <c r="IH707" s="71"/>
      <c r="II707" s="71"/>
      <c r="IJ707" s="71"/>
      <c r="IK707" s="71"/>
      <c r="IL707" s="71"/>
      <c r="IM707" s="71"/>
      <c r="IN707" s="71"/>
      <c r="IO707" s="71"/>
      <c r="IP707" s="71"/>
      <c r="IQ707" s="71"/>
      <c r="IR707" s="71"/>
      <c r="IS707" s="71"/>
      <c r="IT707" s="71"/>
      <c r="IU707" s="71"/>
      <c r="IV707" s="71"/>
      <c r="IW707" s="71"/>
      <c r="IX707" s="71"/>
      <c r="IY707" s="71"/>
      <c r="IZ707" s="71"/>
      <c r="JA707" s="71"/>
      <c r="JB707" s="71"/>
      <c r="JC707" s="71"/>
      <c r="JD707" s="71"/>
      <c r="JE707" s="71"/>
      <c r="JF707" s="71"/>
      <c r="JG707" s="71"/>
      <c r="JH707" s="71"/>
      <c r="JI707" s="71"/>
      <c r="JJ707" s="71"/>
      <c r="JK707" s="71"/>
      <c r="JL707" s="71"/>
      <c r="JM707" s="71"/>
    </row>
    <row r="708" spans="1:273" s="44" customFormat="1" ht="22.5" customHeight="1" x14ac:dyDescent="0.25">
      <c r="A708" s="26">
        <v>702</v>
      </c>
      <c r="B708" s="40" t="s">
        <v>579</v>
      </c>
      <c r="C708" s="26" t="s">
        <v>917</v>
      </c>
      <c r="D708" s="40" t="s">
        <v>573</v>
      </c>
      <c r="E708" s="40" t="s">
        <v>70</v>
      </c>
      <c r="F708" s="45" t="s">
        <v>921</v>
      </c>
      <c r="G708" s="18">
        <v>25000</v>
      </c>
      <c r="H708" s="57">
        <v>0</v>
      </c>
      <c r="I708" s="11">
        <v>25</v>
      </c>
      <c r="J708" s="52">
        <v>717.5</v>
      </c>
      <c r="K708" s="30">
        <f t="shared" ref="K708:K754" si="89">+G708*7.1%</f>
        <v>1774.9999999999998</v>
      </c>
      <c r="L708" s="19">
        <f t="shared" ref="L708:L770" si="90">+G708*1.1%</f>
        <v>275</v>
      </c>
      <c r="M708" s="36">
        <v>760</v>
      </c>
      <c r="N708" s="18">
        <f t="shared" ref="N708:N770" si="91">+G708*7.09%</f>
        <v>1772.5000000000002</v>
      </c>
      <c r="O708" s="18"/>
      <c r="P708" s="18">
        <f t="shared" si="85"/>
        <v>1477.5</v>
      </c>
      <c r="Q708" s="11">
        <f t="shared" si="86"/>
        <v>1502.5</v>
      </c>
      <c r="R708" s="18">
        <f t="shared" si="87"/>
        <v>3822.5</v>
      </c>
      <c r="S708" s="109">
        <f t="shared" si="88"/>
        <v>23497.5</v>
      </c>
      <c r="T708" s="20" t="s">
        <v>45</v>
      </c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  <c r="BA708" s="71"/>
      <c r="BB708" s="71"/>
      <c r="BC708" s="71"/>
      <c r="BD708" s="71"/>
      <c r="BE708" s="71"/>
      <c r="BF708" s="71"/>
      <c r="BG708" s="71"/>
      <c r="BH708" s="71"/>
      <c r="BI708" s="71"/>
      <c r="BJ708" s="71"/>
      <c r="BK708" s="71"/>
      <c r="BL708" s="71"/>
      <c r="BM708" s="71"/>
      <c r="BN708" s="71"/>
      <c r="BO708" s="71"/>
      <c r="BP708" s="71"/>
      <c r="BQ708" s="71"/>
      <c r="BR708" s="71"/>
      <c r="BS708" s="71"/>
      <c r="BT708" s="71"/>
      <c r="BU708" s="71"/>
      <c r="BV708" s="71"/>
      <c r="BW708" s="71"/>
      <c r="BX708" s="71"/>
      <c r="BY708" s="71"/>
      <c r="BZ708" s="71"/>
      <c r="CA708" s="71"/>
      <c r="CB708" s="71"/>
      <c r="CC708" s="71"/>
      <c r="CD708" s="71"/>
      <c r="CE708" s="71"/>
      <c r="CF708" s="71"/>
      <c r="CG708" s="71"/>
      <c r="CH708" s="71"/>
      <c r="CI708" s="71"/>
      <c r="CJ708" s="71"/>
      <c r="CK708" s="71"/>
      <c r="CL708" s="71"/>
      <c r="CM708" s="71"/>
      <c r="CN708" s="71"/>
      <c r="CO708" s="71"/>
      <c r="CP708" s="71"/>
      <c r="CQ708" s="71"/>
      <c r="CR708" s="71"/>
      <c r="CS708" s="71"/>
      <c r="CT708" s="71"/>
      <c r="CU708" s="71"/>
      <c r="CV708" s="71"/>
      <c r="CW708" s="71"/>
      <c r="CX708" s="71"/>
      <c r="CY708" s="71"/>
      <c r="CZ708" s="71"/>
      <c r="DA708" s="71"/>
      <c r="DB708" s="71"/>
      <c r="DC708" s="71"/>
      <c r="DD708" s="71"/>
      <c r="DE708" s="71"/>
      <c r="DF708" s="71"/>
      <c r="DG708" s="71"/>
      <c r="DH708" s="71"/>
      <c r="DI708" s="71"/>
      <c r="DJ708" s="71"/>
      <c r="DK708" s="71"/>
      <c r="DL708" s="71"/>
      <c r="DM708" s="71"/>
      <c r="DN708" s="71"/>
      <c r="DO708" s="71"/>
      <c r="DP708" s="71"/>
      <c r="DQ708" s="71"/>
      <c r="DR708" s="71"/>
      <c r="DS708" s="71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1"/>
      <c r="FB708" s="71"/>
      <c r="FC708" s="71"/>
      <c r="FD708" s="71"/>
      <c r="FE708" s="71"/>
      <c r="FF708" s="71"/>
      <c r="FG708" s="71"/>
      <c r="FH708" s="71"/>
      <c r="FI708" s="71"/>
      <c r="FJ708" s="71"/>
      <c r="FK708" s="71"/>
      <c r="FL708" s="71"/>
      <c r="FM708" s="71"/>
      <c r="FN708" s="71"/>
      <c r="FO708" s="71"/>
      <c r="FP708" s="71"/>
      <c r="FQ708" s="71"/>
      <c r="FR708" s="71"/>
      <c r="FS708" s="71"/>
      <c r="FT708" s="71"/>
      <c r="FU708" s="71"/>
      <c r="FV708" s="71"/>
      <c r="FW708" s="71"/>
      <c r="FX708" s="71"/>
      <c r="FY708" s="71"/>
      <c r="FZ708" s="71"/>
      <c r="GA708" s="71"/>
      <c r="GB708" s="71"/>
      <c r="GC708" s="71"/>
      <c r="GD708" s="71"/>
      <c r="GE708" s="71"/>
      <c r="GF708" s="71"/>
      <c r="GG708" s="71"/>
      <c r="GH708" s="71"/>
      <c r="GI708" s="71"/>
      <c r="GJ708" s="71"/>
      <c r="GK708" s="71"/>
      <c r="GL708" s="71"/>
      <c r="GM708" s="71"/>
      <c r="GN708" s="71"/>
      <c r="GO708" s="71"/>
      <c r="GP708" s="71"/>
      <c r="GQ708" s="71"/>
      <c r="GR708" s="71"/>
      <c r="GS708" s="71"/>
      <c r="GT708" s="71"/>
      <c r="GU708" s="71"/>
      <c r="GV708" s="71"/>
      <c r="GW708" s="71"/>
      <c r="GX708" s="71"/>
      <c r="GY708" s="71"/>
      <c r="GZ708" s="71"/>
      <c r="HA708" s="71"/>
      <c r="HB708" s="71"/>
      <c r="HC708" s="71"/>
      <c r="HD708" s="71"/>
      <c r="HE708" s="71"/>
      <c r="HF708" s="71"/>
      <c r="HG708" s="71"/>
      <c r="HH708" s="71"/>
      <c r="HI708" s="71"/>
      <c r="HJ708" s="71"/>
      <c r="HK708" s="71"/>
      <c r="HL708" s="71"/>
      <c r="HM708" s="71"/>
      <c r="HN708" s="71"/>
      <c r="HO708" s="71"/>
      <c r="HP708" s="71"/>
      <c r="HQ708" s="71"/>
      <c r="HR708" s="71"/>
      <c r="HS708" s="71"/>
      <c r="HT708" s="71"/>
      <c r="HU708" s="71"/>
      <c r="HV708" s="71"/>
      <c r="HW708" s="71"/>
      <c r="HX708" s="71"/>
      <c r="HY708" s="71"/>
      <c r="HZ708" s="71"/>
      <c r="IA708" s="71"/>
      <c r="IB708" s="71"/>
      <c r="IC708" s="71"/>
      <c r="ID708" s="71"/>
      <c r="IE708" s="71"/>
      <c r="IF708" s="71"/>
      <c r="IG708" s="71"/>
      <c r="IH708" s="71"/>
      <c r="II708" s="71"/>
      <c r="IJ708" s="71"/>
      <c r="IK708" s="71"/>
      <c r="IL708" s="71"/>
      <c r="IM708" s="71"/>
      <c r="IN708" s="71"/>
      <c r="IO708" s="71"/>
      <c r="IP708" s="71"/>
      <c r="IQ708" s="71"/>
      <c r="IR708" s="71"/>
      <c r="IS708" s="71"/>
      <c r="IT708" s="71"/>
      <c r="IU708" s="71"/>
      <c r="IV708" s="71"/>
      <c r="IW708" s="71"/>
      <c r="IX708" s="71"/>
      <c r="IY708" s="71"/>
      <c r="IZ708" s="71"/>
      <c r="JA708" s="71"/>
      <c r="JB708" s="71"/>
      <c r="JC708" s="71"/>
      <c r="JD708" s="71"/>
      <c r="JE708" s="71"/>
      <c r="JF708" s="71"/>
      <c r="JG708" s="71"/>
      <c r="JH708" s="71"/>
      <c r="JI708" s="71"/>
      <c r="JJ708" s="71"/>
      <c r="JK708" s="71"/>
      <c r="JL708" s="71"/>
      <c r="JM708" s="71"/>
    </row>
    <row r="709" spans="1:273" s="44" customFormat="1" ht="22.5" customHeight="1" x14ac:dyDescent="0.25">
      <c r="A709" s="26">
        <v>703</v>
      </c>
      <c r="B709" s="40" t="s">
        <v>959</v>
      </c>
      <c r="C709" s="26" t="s">
        <v>917</v>
      </c>
      <c r="D709" s="40" t="s">
        <v>573</v>
      </c>
      <c r="E709" s="40" t="s">
        <v>960</v>
      </c>
      <c r="F709" s="45" t="s">
        <v>921</v>
      </c>
      <c r="G709" s="18">
        <v>25000</v>
      </c>
      <c r="H709" s="57">
        <v>0</v>
      </c>
      <c r="I709" s="11">
        <v>25</v>
      </c>
      <c r="J709" s="52">
        <v>717.5</v>
      </c>
      <c r="K709" s="30">
        <f t="shared" si="89"/>
        <v>1774.9999999999998</v>
      </c>
      <c r="L709" s="19">
        <f t="shared" si="90"/>
        <v>275</v>
      </c>
      <c r="M709" s="36">
        <v>760</v>
      </c>
      <c r="N709" s="18">
        <f t="shared" si="91"/>
        <v>1772.5000000000002</v>
      </c>
      <c r="O709" s="18"/>
      <c r="P709" s="18">
        <f t="shared" si="85"/>
        <v>1477.5</v>
      </c>
      <c r="Q709" s="11">
        <f t="shared" si="86"/>
        <v>1502.5</v>
      </c>
      <c r="R709" s="18">
        <f t="shared" si="87"/>
        <v>3822.5</v>
      </c>
      <c r="S709" s="109">
        <f t="shared" si="88"/>
        <v>23497.5</v>
      </c>
      <c r="T709" s="20" t="s">
        <v>45</v>
      </c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  <c r="BA709" s="71"/>
      <c r="BB709" s="71"/>
      <c r="BC709" s="71"/>
      <c r="BD709" s="71"/>
      <c r="BE709" s="71"/>
      <c r="BF709" s="71"/>
      <c r="BG709" s="71"/>
      <c r="BH709" s="71"/>
      <c r="BI709" s="71"/>
      <c r="BJ709" s="71"/>
      <c r="BK709" s="71"/>
      <c r="BL709" s="71"/>
      <c r="BM709" s="71"/>
      <c r="BN709" s="71"/>
      <c r="BO709" s="71"/>
      <c r="BP709" s="71"/>
      <c r="BQ709" s="71"/>
      <c r="BR709" s="71"/>
      <c r="BS709" s="71"/>
      <c r="BT709" s="71"/>
      <c r="BU709" s="71"/>
      <c r="BV709" s="71"/>
      <c r="BW709" s="71"/>
      <c r="BX709" s="71"/>
      <c r="BY709" s="71"/>
      <c r="BZ709" s="71"/>
      <c r="CA709" s="71"/>
      <c r="CB709" s="71"/>
      <c r="CC709" s="71"/>
      <c r="CD709" s="71"/>
      <c r="CE709" s="71"/>
      <c r="CF709" s="71"/>
      <c r="CG709" s="71"/>
      <c r="CH709" s="71"/>
      <c r="CI709" s="71"/>
      <c r="CJ709" s="71"/>
      <c r="CK709" s="71"/>
      <c r="CL709" s="71"/>
      <c r="CM709" s="71"/>
      <c r="CN709" s="71"/>
      <c r="CO709" s="71"/>
      <c r="CP709" s="71"/>
      <c r="CQ709" s="71"/>
      <c r="CR709" s="71"/>
      <c r="CS709" s="71"/>
      <c r="CT709" s="71"/>
      <c r="CU709" s="71"/>
      <c r="CV709" s="71"/>
      <c r="CW709" s="71"/>
      <c r="CX709" s="71"/>
      <c r="CY709" s="71"/>
      <c r="CZ709" s="71"/>
      <c r="DA709" s="71"/>
      <c r="DB709" s="71"/>
      <c r="DC709" s="71"/>
      <c r="DD709" s="71"/>
      <c r="DE709" s="71"/>
      <c r="DF709" s="71"/>
      <c r="DG709" s="71"/>
      <c r="DH709" s="71"/>
      <c r="DI709" s="71"/>
      <c r="DJ709" s="71"/>
      <c r="DK709" s="71"/>
      <c r="DL709" s="71"/>
      <c r="DM709" s="71"/>
      <c r="DN709" s="71"/>
      <c r="DO709" s="71"/>
      <c r="DP709" s="71"/>
      <c r="DQ709" s="71"/>
      <c r="DR709" s="71"/>
      <c r="DS709" s="71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1"/>
      <c r="FB709" s="71"/>
      <c r="FC709" s="71"/>
      <c r="FD709" s="71"/>
      <c r="FE709" s="71"/>
      <c r="FF709" s="71"/>
      <c r="FG709" s="71"/>
      <c r="FH709" s="71"/>
      <c r="FI709" s="71"/>
      <c r="FJ709" s="71"/>
      <c r="FK709" s="71"/>
      <c r="FL709" s="71"/>
      <c r="FM709" s="71"/>
      <c r="FN709" s="71"/>
      <c r="FO709" s="71"/>
      <c r="FP709" s="71"/>
      <c r="FQ709" s="71"/>
      <c r="FR709" s="71"/>
      <c r="FS709" s="71"/>
      <c r="FT709" s="71"/>
      <c r="FU709" s="71"/>
      <c r="FV709" s="71"/>
      <c r="FW709" s="71"/>
      <c r="FX709" s="71"/>
      <c r="FY709" s="71"/>
      <c r="FZ709" s="71"/>
      <c r="GA709" s="71"/>
      <c r="GB709" s="71"/>
      <c r="GC709" s="71"/>
      <c r="GD709" s="71"/>
      <c r="GE709" s="71"/>
      <c r="GF709" s="71"/>
      <c r="GG709" s="71"/>
      <c r="GH709" s="71"/>
      <c r="GI709" s="71"/>
      <c r="GJ709" s="71"/>
      <c r="GK709" s="71"/>
      <c r="GL709" s="71"/>
      <c r="GM709" s="71"/>
      <c r="GN709" s="71"/>
      <c r="GO709" s="71"/>
      <c r="GP709" s="71"/>
      <c r="GQ709" s="71"/>
      <c r="GR709" s="71"/>
      <c r="GS709" s="71"/>
      <c r="GT709" s="71"/>
      <c r="GU709" s="71"/>
      <c r="GV709" s="71"/>
      <c r="GW709" s="71"/>
      <c r="GX709" s="71"/>
      <c r="GY709" s="71"/>
      <c r="GZ709" s="71"/>
      <c r="HA709" s="71"/>
      <c r="HB709" s="71"/>
      <c r="HC709" s="71"/>
      <c r="HD709" s="71"/>
      <c r="HE709" s="71"/>
      <c r="HF709" s="71"/>
      <c r="HG709" s="71"/>
      <c r="HH709" s="71"/>
      <c r="HI709" s="71"/>
      <c r="HJ709" s="71"/>
      <c r="HK709" s="71"/>
      <c r="HL709" s="71"/>
      <c r="HM709" s="71"/>
      <c r="HN709" s="71"/>
      <c r="HO709" s="71"/>
      <c r="HP709" s="71"/>
      <c r="HQ709" s="71"/>
      <c r="HR709" s="71"/>
      <c r="HS709" s="71"/>
      <c r="HT709" s="71"/>
      <c r="HU709" s="71"/>
      <c r="HV709" s="71"/>
      <c r="HW709" s="71"/>
      <c r="HX709" s="71"/>
      <c r="HY709" s="71"/>
      <c r="HZ709" s="71"/>
      <c r="IA709" s="71"/>
      <c r="IB709" s="71"/>
      <c r="IC709" s="71"/>
      <c r="ID709" s="71"/>
      <c r="IE709" s="71"/>
      <c r="IF709" s="71"/>
      <c r="IG709" s="71"/>
      <c r="IH709" s="71"/>
      <c r="II709" s="71"/>
      <c r="IJ709" s="71"/>
      <c r="IK709" s="71"/>
      <c r="IL709" s="71"/>
      <c r="IM709" s="71"/>
      <c r="IN709" s="71"/>
      <c r="IO709" s="71"/>
      <c r="IP709" s="71"/>
      <c r="IQ709" s="71"/>
      <c r="IR709" s="71"/>
      <c r="IS709" s="71"/>
      <c r="IT709" s="71"/>
      <c r="IU709" s="71"/>
      <c r="IV709" s="71"/>
      <c r="IW709" s="71"/>
      <c r="IX709" s="71"/>
      <c r="IY709" s="71"/>
      <c r="IZ709" s="71"/>
      <c r="JA709" s="71"/>
      <c r="JB709" s="71"/>
      <c r="JC709" s="71"/>
      <c r="JD709" s="71"/>
      <c r="JE709" s="71"/>
      <c r="JF709" s="71"/>
      <c r="JG709" s="71"/>
      <c r="JH709" s="71"/>
      <c r="JI709" s="71"/>
      <c r="JJ709" s="71"/>
      <c r="JK709" s="71"/>
      <c r="JL709" s="71"/>
      <c r="JM709" s="71"/>
    </row>
    <row r="710" spans="1:273" s="44" customFormat="1" ht="22.5" customHeight="1" x14ac:dyDescent="0.25">
      <c r="A710" s="26">
        <v>704</v>
      </c>
      <c r="B710" s="40" t="s">
        <v>581</v>
      </c>
      <c r="C710" s="26" t="s">
        <v>917</v>
      </c>
      <c r="D710" s="40" t="s">
        <v>573</v>
      </c>
      <c r="E710" s="40" t="s">
        <v>70</v>
      </c>
      <c r="F710" s="45" t="s">
        <v>921</v>
      </c>
      <c r="G710" s="18">
        <v>25000</v>
      </c>
      <c r="H710" s="57">
        <v>0</v>
      </c>
      <c r="I710" s="11">
        <v>25</v>
      </c>
      <c r="J710" s="52">
        <v>717.5</v>
      </c>
      <c r="K710" s="30">
        <f t="shared" si="89"/>
        <v>1774.9999999999998</v>
      </c>
      <c r="L710" s="19">
        <f t="shared" si="90"/>
        <v>275</v>
      </c>
      <c r="M710" s="36">
        <v>760</v>
      </c>
      <c r="N710" s="18">
        <f t="shared" si="91"/>
        <v>1772.5000000000002</v>
      </c>
      <c r="O710" s="18"/>
      <c r="P710" s="18">
        <f t="shared" si="85"/>
        <v>1477.5</v>
      </c>
      <c r="Q710" s="11">
        <f t="shared" si="86"/>
        <v>1502.5</v>
      </c>
      <c r="R710" s="18">
        <f t="shared" si="87"/>
        <v>3822.5</v>
      </c>
      <c r="S710" s="109">
        <f t="shared" si="88"/>
        <v>23497.5</v>
      </c>
      <c r="T710" s="20" t="s">
        <v>45</v>
      </c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  <c r="BA710" s="71"/>
      <c r="BB710" s="71"/>
      <c r="BC710" s="71"/>
      <c r="BD710" s="71"/>
      <c r="BE710" s="71"/>
      <c r="BF710" s="71"/>
      <c r="BG710" s="71"/>
      <c r="BH710" s="71"/>
      <c r="BI710" s="71"/>
      <c r="BJ710" s="71"/>
      <c r="BK710" s="71"/>
      <c r="BL710" s="71"/>
      <c r="BM710" s="71"/>
      <c r="BN710" s="71"/>
      <c r="BO710" s="71"/>
      <c r="BP710" s="71"/>
      <c r="BQ710" s="71"/>
      <c r="BR710" s="71"/>
      <c r="BS710" s="71"/>
      <c r="BT710" s="71"/>
      <c r="BU710" s="71"/>
      <c r="BV710" s="71"/>
      <c r="BW710" s="71"/>
      <c r="BX710" s="71"/>
      <c r="BY710" s="71"/>
      <c r="BZ710" s="71"/>
      <c r="CA710" s="71"/>
      <c r="CB710" s="71"/>
      <c r="CC710" s="71"/>
      <c r="CD710" s="71"/>
      <c r="CE710" s="71"/>
      <c r="CF710" s="71"/>
      <c r="CG710" s="71"/>
      <c r="CH710" s="71"/>
      <c r="CI710" s="71"/>
      <c r="CJ710" s="71"/>
      <c r="CK710" s="71"/>
      <c r="CL710" s="71"/>
      <c r="CM710" s="71"/>
      <c r="CN710" s="71"/>
      <c r="CO710" s="71"/>
      <c r="CP710" s="71"/>
      <c r="CQ710" s="71"/>
      <c r="CR710" s="71"/>
      <c r="CS710" s="71"/>
      <c r="CT710" s="71"/>
      <c r="CU710" s="71"/>
      <c r="CV710" s="71"/>
      <c r="CW710" s="71"/>
      <c r="CX710" s="71"/>
      <c r="CY710" s="71"/>
      <c r="CZ710" s="71"/>
      <c r="DA710" s="71"/>
      <c r="DB710" s="71"/>
      <c r="DC710" s="71"/>
      <c r="DD710" s="71"/>
      <c r="DE710" s="71"/>
      <c r="DF710" s="71"/>
      <c r="DG710" s="71"/>
      <c r="DH710" s="71"/>
      <c r="DI710" s="71"/>
      <c r="DJ710" s="71"/>
      <c r="DK710" s="71"/>
      <c r="DL710" s="71"/>
      <c r="DM710" s="71"/>
      <c r="DN710" s="71"/>
      <c r="DO710" s="71"/>
      <c r="DP710" s="71"/>
      <c r="DQ710" s="71"/>
      <c r="DR710" s="71"/>
      <c r="DS710" s="71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1"/>
      <c r="FB710" s="71"/>
      <c r="FC710" s="71"/>
      <c r="FD710" s="71"/>
      <c r="FE710" s="71"/>
      <c r="FF710" s="71"/>
      <c r="FG710" s="71"/>
      <c r="FH710" s="71"/>
      <c r="FI710" s="71"/>
      <c r="FJ710" s="71"/>
      <c r="FK710" s="71"/>
      <c r="FL710" s="71"/>
      <c r="FM710" s="71"/>
      <c r="FN710" s="71"/>
      <c r="FO710" s="71"/>
      <c r="FP710" s="71"/>
      <c r="FQ710" s="71"/>
      <c r="FR710" s="71"/>
      <c r="FS710" s="71"/>
      <c r="FT710" s="71"/>
      <c r="FU710" s="71"/>
      <c r="FV710" s="71"/>
      <c r="FW710" s="71"/>
      <c r="FX710" s="71"/>
      <c r="FY710" s="71"/>
      <c r="FZ710" s="71"/>
      <c r="GA710" s="71"/>
      <c r="GB710" s="71"/>
      <c r="GC710" s="71"/>
      <c r="GD710" s="71"/>
      <c r="GE710" s="71"/>
      <c r="GF710" s="71"/>
      <c r="GG710" s="71"/>
      <c r="GH710" s="71"/>
      <c r="GI710" s="71"/>
      <c r="GJ710" s="71"/>
      <c r="GK710" s="71"/>
      <c r="GL710" s="71"/>
      <c r="GM710" s="71"/>
      <c r="GN710" s="71"/>
      <c r="GO710" s="71"/>
      <c r="GP710" s="71"/>
      <c r="GQ710" s="71"/>
      <c r="GR710" s="71"/>
      <c r="GS710" s="71"/>
      <c r="GT710" s="71"/>
      <c r="GU710" s="71"/>
      <c r="GV710" s="71"/>
      <c r="GW710" s="71"/>
      <c r="GX710" s="71"/>
      <c r="GY710" s="71"/>
      <c r="GZ710" s="71"/>
      <c r="HA710" s="71"/>
      <c r="HB710" s="71"/>
      <c r="HC710" s="71"/>
      <c r="HD710" s="71"/>
      <c r="HE710" s="71"/>
      <c r="HF710" s="71"/>
      <c r="HG710" s="71"/>
      <c r="HH710" s="71"/>
      <c r="HI710" s="71"/>
      <c r="HJ710" s="71"/>
      <c r="HK710" s="71"/>
      <c r="HL710" s="71"/>
      <c r="HM710" s="71"/>
      <c r="HN710" s="71"/>
      <c r="HO710" s="71"/>
      <c r="HP710" s="71"/>
      <c r="HQ710" s="71"/>
      <c r="HR710" s="71"/>
      <c r="HS710" s="71"/>
      <c r="HT710" s="71"/>
      <c r="HU710" s="71"/>
      <c r="HV710" s="71"/>
      <c r="HW710" s="71"/>
      <c r="HX710" s="71"/>
      <c r="HY710" s="71"/>
      <c r="HZ710" s="71"/>
      <c r="IA710" s="71"/>
      <c r="IB710" s="71"/>
      <c r="IC710" s="71"/>
      <c r="ID710" s="71"/>
      <c r="IE710" s="71"/>
      <c r="IF710" s="71"/>
      <c r="IG710" s="71"/>
      <c r="IH710" s="71"/>
      <c r="II710" s="71"/>
      <c r="IJ710" s="71"/>
      <c r="IK710" s="71"/>
      <c r="IL710" s="71"/>
      <c r="IM710" s="71"/>
      <c r="IN710" s="71"/>
      <c r="IO710" s="71"/>
      <c r="IP710" s="71"/>
      <c r="IQ710" s="71"/>
      <c r="IR710" s="71"/>
      <c r="IS710" s="71"/>
      <c r="IT710" s="71"/>
      <c r="IU710" s="71"/>
      <c r="IV710" s="71"/>
      <c r="IW710" s="71"/>
      <c r="IX710" s="71"/>
      <c r="IY710" s="71"/>
      <c r="IZ710" s="71"/>
      <c r="JA710" s="71"/>
      <c r="JB710" s="71"/>
      <c r="JC710" s="71"/>
      <c r="JD710" s="71"/>
      <c r="JE710" s="71"/>
      <c r="JF710" s="71"/>
      <c r="JG710" s="71"/>
      <c r="JH710" s="71"/>
      <c r="JI710" s="71"/>
      <c r="JJ710" s="71"/>
      <c r="JK710" s="71"/>
      <c r="JL710" s="71"/>
      <c r="JM710" s="71"/>
    </row>
    <row r="711" spans="1:273" s="44" customFormat="1" ht="22.5" customHeight="1" x14ac:dyDescent="0.25">
      <c r="A711" s="26">
        <v>705</v>
      </c>
      <c r="B711" s="40" t="s">
        <v>1143</v>
      </c>
      <c r="C711" s="26" t="s">
        <v>918</v>
      </c>
      <c r="D711" s="40" t="s">
        <v>573</v>
      </c>
      <c r="E711" s="40" t="s">
        <v>70</v>
      </c>
      <c r="F711" s="45" t="s">
        <v>921</v>
      </c>
      <c r="G711" s="18">
        <v>35000</v>
      </c>
      <c r="H711" s="57">
        <v>0</v>
      </c>
      <c r="I711" s="11">
        <v>25</v>
      </c>
      <c r="J711" s="52">
        <v>1004.5</v>
      </c>
      <c r="K711" s="30">
        <f t="shared" si="89"/>
        <v>2485</v>
      </c>
      <c r="L711" s="19">
        <f t="shared" si="90"/>
        <v>385.00000000000006</v>
      </c>
      <c r="M711" s="36">
        <v>1064</v>
      </c>
      <c r="N711" s="18">
        <f t="shared" si="91"/>
        <v>2481.5</v>
      </c>
      <c r="O711" s="18"/>
      <c r="P711" s="18">
        <f t="shared" ref="P711:P774" si="92">+J711+M711</f>
        <v>2068.5</v>
      </c>
      <c r="Q711" s="11">
        <f t="shared" si="86"/>
        <v>2093.5</v>
      </c>
      <c r="R711" s="18">
        <f t="shared" si="87"/>
        <v>5351.5</v>
      </c>
      <c r="S711" s="109">
        <f t="shared" si="88"/>
        <v>32906.5</v>
      </c>
      <c r="T711" s="20" t="s">
        <v>45</v>
      </c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  <c r="BA711" s="71"/>
      <c r="BB711" s="71"/>
      <c r="BC711" s="71"/>
      <c r="BD711" s="71"/>
      <c r="BE711" s="71"/>
      <c r="BF711" s="71"/>
      <c r="BG711" s="71"/>
      <c r="BH711" s="71"/>
      <c r="BI711" s="71"/>
      <c r="BJ711" s="71"/>
      <c r="BK711" s="71"/>
      <c r="BL711" s="71"/>
      <c r="BM711" s="71"/>
      <c r="BN711" s="71"/>
      <c r="BO711" s="71"/>
      <c r="BP711" s="71"/>
      <c r="BQ711" s="71"/>
      <c r="BR711" s="71"/>
      <c r="BS711" s="71"/>
      <c r="BT711" s="71"/>
      <c r="BU711" s="71"/>
      <c r="BV711" s="71"/>
      <c r="BW711" s="71"/>
      <c r="BX711" s="71"/>
      <c r="BY711" s="71"/>
      <c r="BZ711" s="71"/>
      <c r="CA711" s="71"/>
      <c r="CB711" s="71"/>
      <c r="CC711" s="71"/>
      <c r="CD711" s="71"/>
      <c r="CE711" s="71"/>
      <c r="CF711" s="71"/>
      <c r="CG711" s="71"/>
      <c r="CH711" s="71"/>
      <c r="CI711" s="71"/>
      <c r="CJ711" s="71"/>
      <c r="CK711" s="71"/>
      <c r="CL711" s="71"/>
      <c r="CM711" s="71"/>
      <c r="CN711" s="71"/>
      <c r="CO711" s="71"/>
      <c r="CP711" s="71"/>
      <c r="CQ711" s="71"/>
      <c r="CR711" s="71"/>
      <c r="CS711" s="71"/>
      <c r="CT711" s="71"/>
      <c r="CU711" s="71"/>
      <c r="CV711" s="71"/>
      <c r="CW711" s="71"/>
      <c r="CX711" s="71"/>
      <c r="CY711" s="71"/>
      <c r="CZ711" s="71"/>
      <c r="DA711" s="71"/>
      <c r="DB711" s="71"/>
      <c r="DC711" s="71"/>
      <c r="DD711" s="71"/>
      <c r="DE711" s="71"/>
      <c r="DF711" s="71"/>
      <c r="DG711" s="71"/>
      <c r="DH711" s="71"/>
      <c r="DI711" s="71"/>
      <c r="DJ711" s="71"/>
      <c r="DK711" s="71"/>
      <c r="DL711" s="71"/>
      <c r="DM711" s="71"/>
      <c r="DN711" s="71"/>
      <c r="DO711" s="71"/>
      <c r="DP711" s="71"/>
      <c r="DQ711" s="71"/>
      <c r="DR711" s="71"/>
      <c r="DS711" s="71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1"/>
      <c r="FB711" s="71"/>
      <c r="FC711" s="71"/>
      <c r="FD711" s="71"/>
      <c r="FE711" s="71"/>
      <c r="FF711" s="71"/>
      <c r="FG711" s="71"/>
      <c r="FH711" s="71"/>
      <c r="FI711" s="71"/>
      <c r="FJ711" s="71"/>
      <c r="FK711" s="71"/>
      <c r="FL711" s="71"/>
      <c r="FM711" s="71"/>
      <c r="FN711" s="71"/>
      <c r="FO711" s="71"/>
      <c r="FP711" s="71"/>
      <c r="FQ711" s="71"/>
      <c r="FR711" s="71"/>
      <c r="FS711" s="71"/>
      <c r="FT711" s="71"/>
      <c r="FU711" s="71"/>
      <c r="FV711" s="71"/>
      <c r="FW711" s="71"/>
      <c r="FX711" s="71"/>
      <c r="FY711" s="71"/>
      <c r="FZ711" s="71"/>
      <c r="GA711" s="71"/>
      <c r="GB711" s="71"/>
      <c r="GC711" s="71"/>
      <c r="GD711" s="71"/>
      <c r="GE711" s="71"/>
      <c r="GF711" s="71"/>
      <c r="GG711" s="71"/>
      <c r="GH711" s="71"/>
      <c r="GI711" s="71"/>
      <c r="GJ711" s="71"/>
      <c r="GK711" s="71"/>
      <c r="GL711" s="71"/>
      <c r="GM711" s="71"/>
      <c r="GN711" s="71"/>
      <c r="GO711" s="71"/>
      <c r="GP711" s="71"/>
      <c r="GQ711" s="71"/>
      <c r="GR711" s="71"/>
      <c r="GS711" s="71"/>
      <c r="GT711" s="71"/>
      <c r="GU711" s="71"/>
      <c r="GV711" s="71"/>
      <c r="GW711" s="71"/>
      <c r="GX711" s="71"/>
      <c r="GY711" s="71"/>
      <c r="GZ711" s="71"/>
      <c r="HA711" s="71"/>
      <c r="HB711" s="71"/>
      <c r="HC711" s="71"/>
      <c r="HD711" s="71"/>
      <c r="HE711" s="71"/>
      <c r="HF711" s="71"/>
      <c r="HG711" s="71"/>
      <c r="HH711" s="71"/>
      <c r="HI711" s="71"/>
      <c r="HJ711" s="71"/>
      <c r="HK711" s="71"/>
      <c r="HL711" s="71"/>
      <c r="HM711" s="71"/>
      <c r="HN711" s="71"/>
      <c r="HO711" s="71"/>
      <c r="HP711" s="71"/>
      <c r="HQ711" s="71"/>
      <c r="HR711" s="71"/>
      <c r="HS711" s="71"/>
      <c r="HT711" s="71"/>
      <c r="HU711" s="71"/>
      <c r="HV711" s="71"/>
      <c r="HW711" s="71"/>
      <c r="HX711" s="71"/>
      <c r="HY711" s="71"/>
      <c r="HZ711" s="71"/>
      <c r="IA711" s="71"/>
      <c r="IB711" s="71"/>
      <c r="IC711" s="71"/>
      <c r="ID711" s="71"/>
      <c r="IE711" s="71"/>
      <c r="IF711" s="71"/>
      <c r="IG711" s="71"/>
      <c r="IH711" s="71"/>
      <c r="II711" s="71"/>
      <c r="IJ711" s="71"/>
      <c r="IK711" s="71"/>
      <c r="IL711" s="71"/>
      <c r="IM711" s="71"/>
      <c r="IN711" s="71"/>
      <c r="IO711" s="71"/>
      <c r="IP711" s="71"/>
      <c r="IQ711" s="71"/>
      <c r="IR711" s="71"/>
      <c r="IS711" s="71"/>
      <c r="IT711" s="71"/>
      <c r="IU711" s="71"/>
      <c r="IV711" s="71"/>
      <c r="IW711" s="71"/>
      <c r="IX711" s="71"/>
      <c r="IY711" s="71"/>
      <c r="IZ711" s="71"/>
      <c r="JA711" s="71"/>
      <c r="JB711" s="71"/>
      <c r="JC711" s="71"/>
      <c r="JD711" s="71"/>
      <c r="JE711" s="71"/>
      <c r="JF711" s="71"/>
      <c r="JG711" s="71"/>
      <c r="JH711" s="71"/>
      <c r="JI711" s="71"/>
      <c r="JJ711" s="71"/>
      <c r="JK711" s="71"/>
      <c r="JL711" s="71"/>
      <c r="JM711" s="71"/>
    </row>
    <row r="712" spans="1:273" s="44" customFormat="1" ht="22.5" customHeight="1" x14ac:dyDescent="0.25">
      <c r="A712" s="26">
        <v>706</v>
      </c>
      <c r="B712" s="40" t="s">
        <v>580</v>
      </c>
      <c r="C712" s="26" t="s">
        <v>918</v>
      </c>
      <c r="D712" s="40" t="s">
        <v>573</v>
      </c>
      <c r="E712" s="40" t="s">
        <v>71</v>
      </c>
      <c r="F712" s="45" t="s">
        <v>921</v>
      </c>
      <c r="G712" s="18">
        <v>18000</v>
      </c>
      <c r="H712" s="57">
        <v>0</v>
      </c>
      <c r="I712" s="11">
        <v>25</v>
      </c>
      <c r="J712" s="52">
        <v>516.6</v>
      </c>
      <c r="K712" s="30">
        <f t="shared" si="89"/>
        <v>1277.9999999999998</v>
      </c>
      <c r="L712" s="19">
        <f t="shared" si="90"/>
        <v>198.00000000000003</v>
      </c>
      <c r="M712" s="36">
        <v>547.20000000000005</v>
      </c>
      <c r="N712" s="18">
        <f t="shared" si="91"/>
        <v>1276.2</v>
      </c>
      <c r="O712" s="18"/>
      <c r="P712" s="18">
        <f t="shared" si="92"/>
        <v>1063.8000000000002</v>
      </c>
      <c r="Q712" s="11">
        <f t="shared" si="86"/>
        <v>1088.8000000000002</v>
      </c>
      <c r="R712" s="18">
        <f t="shared" si="87"/>
        <v>2752.2</v>
      </c>
      <c r="S712" s="109">
        <f t="shared" si="88"/>
        <v>16911.2</v>
      </c>
      <c r="T712" s="20" t="s">
        <v>45</v>
      </c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  <c r="BA712" s="71"/>
      <c r="BB712" s="71"/>
      <c r="BC712" s="71"/>
      <c r="BD712" s="71"/>
      <c r="BE712" s="71"/>
      <c r="BF712" s="71"/>
      <c r="BG712" s="71"/>
      <c r="BH712" s="71"/>
      <c r="BI712" s="71"/>
      <c r="BJ712" s="71"/>
      <c r="BK712" s="71"/>
      <c r="BL712" s="71"/>
      <c r="BM712" s="71"/>
      <c r="BN712" s="71"/>
      <c r="BO712" s="71"/>
      <c r="BP712" s="71"/>
      <c r="BQ712" s="71"/>
      <c r="BR712" s="71"/>
      <c r="BS712" s="71"/>
      <c r="BT712" s="71"/>
      <c r="BU712" s="71"/>
      <c r="BV712" s="71"/>
      <c r="BW712" s="71"/>
      <c r="BX712" s="71"/>
      <c r="BY712" s="71"/>
      <c r="BZ712" s="71"/>
      <c r="CA712" s="71"/>
      <c r="CB712" s="71"/>
      <c r="CC712" s="71"/>
      <c r="CD712" s="71"/>
      <c r="CE712" s="71"/>
      <c r="CF712" s="71"/>
      <c r="CG712" s="71"/>
      <c r="CH712" s="71"/>
      <c r="CI712" s="71"/>
      <c r="CJ712" s="71"/>
      <c r="CK712" s="71"/>
      <c r="CL712" s="71"/>
      <c r="CM712" s="71"/>
      <c r="CN712" s="71"/>
      <c r="CO712" s="71"/>
      <c r="CP712" s="71"/>
      <c r="CQ712" s="71"/>
      <c r="CR712" s="71"/>
      <c r="CS712" s="71"/>
      <c r="CT712" s="71"/>
      <c r="CU712" s="71"/>
      <c r="CV712" s="71"/>
      <c r="CW712" s="71"/>
      <c r="CX712" s="71"/>
      <c r="CY712" s="71"/>
      <c r="CZ712" s="71"/>
      <c r="DA712" s="71"/>
      <c r="DB712" s="71"/>
      <c r="DC712" s="71"/>
      <c r="DD712" s="71"/>
      <c r="DE712" s="71"/>
      <c r="DF712" s="71"/>
      <c r="DG712" s="71"/>
      <c r="DH712" s="71"/>
      <c r="DI712" s="71"/>
      <c r="DJ712" s="71"/>
      <c r="DK712" s="71"/>
      <c r="DL712" s="71"/>
      <c r="DM712" s="71"/>
      <c r="DN712" s="71"/>
      <c r="DO712" s="71"/>
      <c r="DP712" s="71"/>
      <c r="DQ712" s="71"/>
      <c r="DR712" s="71"/>
      <c r="DS712" s="71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1"/>
      <c r="FM712" s="71"/>
      <c r="FN712" s="71"/>
      <c r="FO712" s="71"/>
      <c r="FP712" s="71"/>
      <c r="FQ712" s="71"/>
      <c r="FR712" s="71"/>
      <c r="FS712" s="71"/>
      <c r="FT712" s="71"/>
      <c r="FU712" s="71"/>
      <c r="FV712" s="71"/>
      <c r="FW712" s="71"/>
      <c r="FX712" s="71"/>
      <c r="FY712" s="71"/>
      <c r="FZ712" s="71"/>
      <c r="GA712" s="71"/>
      <c r="GB712" s="71"/>
      <c r="GC712" s="71"/>
      <c r="GD712" s="71"/>
      <c r="GE712" s="71"/>
      <c r="GF712" s="71"/>
      <c r="GG712" s="71"/>
      <c r="GH712" s="71"/>
      <c r="GI712" s="71"/>
      <c r="GJ712" s="71"/>
      <c r="GK712" s="71"/>
      <c r="GL712" s="71"/>
      <c r="GM712" s="71"/>
      <c r="GN712" s="71"/>
      <c r="GO712" s="71"/>
      <c r="GP712" s="71"/>
      <c r="GQ712" s="71"/>
      <c r="GR712" s="71"/>
      <c r="GS712" s="71"/>
      <c r="GT712" s="71"/>
      <c r="GU712" s="71"/>
      <c r="GV712" s="71"/>
      <c r="GW712" s="71"/>
      <c r="GX712" s="71"/>
      <c r="GY712" s="71"/>
      <c r="GZ712" s="71"/>
      <c r="HA712" s="71"/>
      <c r="HB712" s="71"/>
      <c r="HC712" s="71"/>
      <c r="HD712" s="71"/>
      <c r="HE712" s="71"/>
      <c r="HF712" s="71"/>
      <c r="HG712" s="71"/>
      <c r="HH712" s="71"/>
      <c r="HI712" s="71"/>
      <c r="HJ712" s="71"/>
      <c r="HK712" s="71"/>
      <c r="HL712" s="71"/>
      <c r="HM712" s="71"/>
      <c r="HN712" s="71"/>
      <c r="HO712" s="71"/>
      <c r="HP712" s="71"/>
      <c r="HQ712" s="71"/>
      <c r="HR712" s="71"/>
      <c r="HS712" s="71"/>
      <c r="HT712" s="71"/>
      <c r="HU712" s="71"/>
      <c r="HV712" s="71"/>
      <c r="HW712" s="71"/>
      <c r="HX712" s="71"/>
      <c r="HY712" s="71"/>
      <c r="HZ712" s="71"/>
      <c r="IA712" s="71"/>
      <c r="IB712" s="71"/>
      <c r="IC712" s="71"/>
      <c r="ID712" s="71"/>
      <c r="IE712" s="71"/>
      <c r="IF712" s="71"/>
      <c r="IG712" s="71"/>
      <c r="IH712" s="71"/>
      <c r="II712" s="71"/>
      <c r="IJ712" s="71"/>
      <c r="IK712" s="71"/>
      <c r="IL712" s="71"/>
      <c r="IM712" s="71"/>
      <c r="IN712" s="71"/>
      <c r="IO712" s="71"/>
      <c r="IP712" s="71"/>
      <c r="IQ712" s="71"/>
      <c r="IR712" s="71"/>
      <c r="IS712" s="71"/>
      <c r="IT712" s="71"/>
      <c r="IU712" s="71"/>
      <c r="IV712" s="71"/>
      <c r="IW712" s="71"/>
      <c r="IX712" s="71"/>
      <c r="IY712" s="71"/>
      <c r="IZ712" s="71"/>
      <c r="JA712" s="71"/>
      <c r="JB712" s="71"/>
      <c r="JC712" s="71"/>
      <c r="JD712" s="71"/>
      <c r="JE712" s="71"/>
      <c r="JF712" s="71"/>
      <c r="JG712" s="71"/>
      <c r="JH712" s="71"/>
      <c r="JI712" s="71"/>
      <c r="JJ712" s="71"/>
      <c r="JK712" s="71"/>
      <c r="JL712" s="71"/>
      <c r="JM712" s="71"/>
    </row>
    <row r="713" spans="1:273" s="65" customFormat="1" ht="22.5" customHeight="1" x14ac:dyDescent="0.25">
      <c r="A713" s="26">
        <v>707</v>
      </c>
      <c r="B713" s="40" t="s">
        <v>582</v>
      </c>
      <c r="C713" s="26" t="s">
        <v>917</v>
      </c>
      <c r="D713" s="40" t="s">
        <v>573</v>
      </c>
      <c r="E713" s="40" t="s">
        <v>195</v>
      </c>
      <c r="F713" s="45" t="s">
        <v>921</v>
      </c>
      <c r="G713" s="18">
        <v>16000</v>
      </c>
      <c r="H713" s="57">
        <v>0</v>
      </c>
      <c r="I713" s="11">
        <v>25</v>
      </c>
      <c r="J713" s="52">
        <v>459.2</v>
      </c>
      <c r="K713" s="30">
        <f t="shared" si="89"/>
        <v>1136</v>
      </c>
      <c r="L713" s="19">
        <f t="shared" si="90"/>
        <v>176.00000000000003</v>
      </c>
      <c r="M713" s="36">
        <v>486.4</v>
      </c>
      <c r="N713" s="18">
        <f t="shared" si="91"/>
        <v>1134.4000000000001</v>
      </c>
      <c r="O713" s="18"/>
      <c r="P713" s="18">
        <f t="shared" si="92"/>
        <v>945.59999999999991</v>
      </c>
      <c r="Q713" s="11">
        <f t="shared" si="86"/>
        <v>970.59999999999991</v>
      </c>
      <c r="R713" s="18">
        <f t="shared" si="87"/>
        <v>2446.4</v>
      </c>
      <c r="S713" s="109">
        <f t="shared" si="88"/>
        <v>15029.4</v>
      </c>
      <c r="T713" s="20" t="s">
        <v>45</v>
      </c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101"/>
      <c r="BE713" s="101"/>
      <c r="BF713" s="101"/>
      <c r="BG713" s="101"/>
      <c r="BH713" s="101"/>
      <c r="BI713" s="101"/>
      <c r="BJ713" s="101"/>
      <c r="BK713" s="101"/>
      <c r="BL713" s="101"/>
      <c r="BM713" s="101"/>
      <c r="BN713" s="101"/>
      <c r="BO713" s="101"/>
      <c r="BP713" s="101"/>
      <c r="BQ713" s="101"/>
      <c r="BR713" s="101"/>
      <c r="BS713" s="101"/>
      <c r="BT713" s="101"/>
      <c r="BU713" s="101"/>
      <c r="BV713" s="101"/>
      <c r="BW713" s="101"/>
      <c r="BX713" s="101"/>
      <c r="BY713" s="101"/>
      <c r="BZ713" s="101"/>
      <c r="CA713" s="101"/>
      <c r="CB713" s="101"/>
      <c r="CC713" s="101"/>
      <c r="CD713" s="101"/>
      <c r="CE713" s="101"/>
      <c r="CF713" s="101"/>
      <c r="CG713" s="101"/>
      <c r="CH713" s="101"/>
      <c r="CI713" s="101"/>
      <c r="CJ713" s="101"/>
      <c r="CK713" s="101"/>
      <c r="CL713" s="101"/>
      <c r="CM713" s="101"/>
      <c r="CN713" s="101"/>
      <c r="CO713" s="101"/>
      <c r="CP713" s="101"/>
      <c r="CQ713" s="101"/>
      <c r="CR713" s="101"/>
      <c r="CS713" s="101"/>
      <c r="CT713" s="101"/>
      <c r="CU713" s="101"/>
      <c r="CV713" s="101"/>
      <c r="CW713" s="101"/>
      <c r="CX713" s="101"/>
      <c r="CY713" s="101"/>
      <c r="CZ713" s="101"/>
      <c r="DA713" s="101"/>
      <c r="DB713" s="101"/>
      <c r="DC713" s="101"/>
      <c r="DD713" s="101"/>
      <c r="DE713" s="101"/>
      <c r="DF713" s="101"/>
      <c r="DG713" s="101"/>
      <c r="DH713" s="101"/>
      <c r="DI713" s="101"/>
      <c r="DJ713" s="101"/>
      <c r="DK713" s="101"/>
      <c r="DL713" s="101"/>
      <c r="DM713" s="101"/>
      <c r="DN713" s="101"/>
      <c r="DO713" s="101"/>
      <c r="DP713" s="101"/>
      <c r="DQ713" s="101"/>
      <c r="DR713" s="101"/>
      <c r="DS713" s="101"/>
      <c r="DT713" s="101"/>
      <c r="DU713" s="101"/>
      <c r="DV713" s="101"/>
      <c r="DW713" s="101"/>
      <c r="DX713" s="101"/>
      <c r="DY713" s="101"/>
      <c r="DZ713" s="101"/>
      <c r="EA713" s="101"/>
      <c r="EB713" s="101"/>
      <c r="EC713" s="101"/>
      <c r="ED713" s="101"/>
      <c r="EE713" s="101"/>
      <c r="EF713" s="101"/>
      <c r="EG713" s="101"/>
      <c r="EH713" s="101"/>
      <c r="EI713" s="101"/>
      <c r="EJ713" s="101"/>
      <c r="EK713" s="101"/>
      <c r="EL713" s="101"/>
      <c r="EM713" s="101"/>
      <c r="EN713" s="101"/>
      <c r="EO713" s="101"/>
      <c r="EP713" s="101"/>
      <c r="EQ713" s="101"/>
      <c r="ER713" s="101"/>
      <c r="ES713" s="101"/>
      <c r="ET713" s="101"/>
      <c r="EU713" s="101"/>
      <c r="EV713" s="101"/>
      <c r="EW713" s="101"/>
      <c r="EX713" s="101"/>
      <c r="EY713" s="101"/>
      <c r="EZ713" s="101"/>
      <c r="FA713" s="101"/>
      <c r="FB713" s="101"/>
      <c r="FC713" s="101"/>
      <c r="FD713" s="101"/>
      <c r="FE713" s="101"/>
      <c r="FF713" s="101"/>
      <c r="FG713" s="101"/>
      <c r="FH713" s="101"/>
      <c r="FI713" s="101"/>
      <c r="FJ713" s="101"/>
      <c r="FK713" s="101"/>
      <c r="FL713" s="101"/>
      <c r="FM713" s="101"/>
      <c r="FN713" s="101"/>
      <c r="FO713" s="101"/>
      <c r="FP713" s="101"/>
      <c r="FQ713" s="101"/>
      <c r="FR713" s="101"/>
      <c r="FS713" s="101"/>
      <c r="FT713" s="101"/>
      <c r="FU713" s="101"/>
      <c r="FV713" s="101"/>
      <c r="FW713" s="101"/>
      <c r="FX713" s="101"/>
      <c r="FY713" s="101"/>
      <c r="FZ713" s="101"/>
      <c r="GA713" s="101"/>
      <c r="GB713" s="101"/>
      <c r="GC713" s="101"/>
      <c r="GD713" s="101"/>
      <c r="GE713" s="101"/>
      <c r="GF713" s="101"/>
      <c r="GG713" s="101"/>
      <c r="GH713" s="101"/>
      <c r="GI713" s="101"/>
      <c r="GJ713" s="101"/>
      <c r="GK713" s="101"/>
      <c r="GL713" s="101"/>
      <c r="GM713" s="101"/>
      <c r="GN713" s="101"/>
      <c r="GO713" s="101"/>
      <c r="GP713" s="101"/>
      <c r="GQ713" s="101"/>
      <c r="GR713" s="101"/>
      <c r="GS713" s="101"/>
      <c r="GT713" s="101"/>
      <c r="GU713" s="101"/>
      <c r="GV713" s="101"/>
      <c r="GW713" s="101"/>
      <c r="GX713" s="101"/>
      <c r="GY713" s="101"/>
      <c r="GZ713" s="101"/>
      <c r="HA713" s="101"/>
      <c r="HB713" s="101"/>
      <c r="HC713" s="101"/>
      <c r="HD713" s="101"/>
      <c r="HE713" s="101"/>
      <c r="HF713" s="101"/>
      <c r="HG713" s="101"/>
      <c r="HH713" s="101"/>
      <c r="HI713" s="101"/>
      <c r="HJ713" s="101"/>
      <c r="HK713" s="101"/>
      <c r="HL713" s="101"/>
      <c r="HM713" s="101"/>
      <c r="HN713" s="101"/>
      <c r="HO713" s="101"/>
      <c r="HP713" s="101"/>
      <c r="HQ713" s="101"/>
      <c r="HR713" s="101"/>
      <c r="HS713" s="101"/>
      <c r="HT713" s="101"/>
      <c r="HU713" s="101"/>
      <c r="HV713" s="101"/>
      <c r="HW713" s="101"/>
      <c r="HX713" s="101"/>
      <c r="HY713" s="101"/>
      <c r="HZ713" s="101"/>
      <c r="IA713" s="101"/>
      <c r="IB713" s="101"/>
      <c r="IC713" s="101"/>
      <c r="ID713" s="101"/>
      <c r="IE713" s="101"/>
      <c r="IF713" s="101"/>
      <c r="IG713" s="101"/>
      <c r="IH713" s="101"/>
      <c r="II713" s="101"/>
      <c r="IJ713" s="101"/>
      <c r="IK713" s="101"/>
      <c r="IL713" s="101"/>
      <c r="IM713" s="101"/>
      <c r="IN713" s="101"/>
      <c r="IO713" s="101"/>
      <c r="IP713" s="101"/>
      <c r="IQ713" s="101"/>
      <c r="IR713" s="101"/>
      <c r="IS713" s="101"/>
      <c r="IT713" s="101"/>
      <c r="IU713" s="101"/>
      <c r="IV713" s="101"/>
      <c r="IW713" s="101"/>
      <c r="IX713" s="101"/>
      <c r="IY713" s="101"/>
      <c r="IZ713" s="101"/>
      <c r="JA713" s="101"/>
      <c r="JB713" s="101"/>
      <c r="JC713" s="101"/>
      <c r="JD713" s="101"/>
      <c r="JE713" s="101"/>
      <c r="JF713" s="101"/>
      <c r="JG713" s="101"/>
      <c r="JH713" s="101"/>
      <c r="JI713" s="101"/>
      <c r="JJ713" s="101"/>
      <c r="JK713" s="101"/>
      <c r="JL713" s="101"/>
      <c r="JM713" s="101"/>
    </row>
    <row r="714" spans="1:273" s="44" customFormat="1" ht="22.5" customHeight="1" x14ac:dyDescent="0.25">
      <c r="A714" s="26">
        <v>708</v>
      </c>
      <c r="B714" s="40" t="s">
        <v>502</v>
      </c>
      <c r="C714" s="26" t="s">
        <v>917</v>
      </c>
      <c r="D714" s="40" t="s">
        <v>269</v>
      </c>
      <c r="E714" s="40" t="s">
        <v>845</v>
      </c>
      <c r="F714" s="45" t="s">
        <v>926</v>
      </c>
      <c r="G714" s="11">
        <v>85000</v>
      </c>
      <c r="H714" s="42">
        <v>8576.99</v>
      </c>
      <c r="I714" s="11">
        <v>25</v>
      </c>
      <c r="J714" s="43">
        <v>2439.5</v>
      </c>
      <c r="K714" s="29">
        <f t="shared" si="89"/>
        <v>6034.9999999999991</v>
      </c>
      <c r="L714" s="19">
        <f t="shared" si="90"/>
        <v>935.00000000000011</v>
      </c>
      <c r="M714" s="35">
        <v>2584</v>
      </c>
      <c r="N714" s="11">
        <f t="shared" si="91"/>
        <v>6026.5</v>
      </c>
      <c r="O714" s="11"/>
      <c r="P714" s="11">
        <f t="shared" si="92"/>
        <v>5023.5</v>
      </c>
      <c r="Q714" s="11">
        <f t="shared" si="86"/>
        <v>13625.49</v>
      </c>
      <c r="R714" s="11">
        <f t="shared" si="87"/>
        <v>12996.5</v>
      </c>
      <c r="S714" s="107">
        <f t="shared" si="88"/>
        <v>71374.509999999995</v>
      </c>
      <c r="T714" s="20" t="s">
        <v>45</v>
      </c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  <c r="BA714" s="71"/>
      <c r="BB714" s="71"/>
      <c r="BC714" s="71"/>
      <c r="BD714" s="71"/>
      <c r="BE714" s="71"/>
      <c r="BF714" s="71"/>
      <c r="BG714" s="71"/>
      <c r="BH714" s="71"/>
      <c r="BI714" s="71"/>
      <c r="BJ714" s="71"/>
      <c r="BK714" s="71"/>
      <c r="BL714" s="71"/>
      <c r="BM714" s="71"/>
      <c r="BN714" s="71"/>
      <c r="BO714" s="71"/>
      <c r="BP714" s="71"/>
      <c r="BQ714" s="71"/>
      <c r="BR714" s="71"/>
      <c r="BS714" s="71"/>
      <c r="BT714" s="71"/>
      <c r="BU714" s="71"/>
      <c r="BV714" s="71"/>
      <c r="BW714" s="71"/>
      <c r="BX714" s="71"/>
      <c r="BY714" s="71"/>
      <c r="BZ714" s="71"/>
      <c r="CA714" s="71"/>
      <c r="CB714" s="71"/>
      <c r="CC714" s="71"/>
      <c r="CD714" s="71"/>
      <c r="CE714" s="71"/>
      <c r="CF714" s="71"/>
      <c r="CG714" s="71"/>
      <c r="CH714" s="71"/>
      <c r="CI714" s="71"/>
      <c r="CJ714" s="71"/>
      <c r="CK714" s="71"/>
      <c r="CL714" s="71"/>
      <c r="CM714" s="71"/>
      <c r="CN714" s="71"/>
      <c r="CO714" s="71"/>
      <c r="CP714" s="71"/>
      <c r="CQ714" s="71"/>
      <c r="CR714" s="71"/>
      <c r="CS714" s="71"/>
      <c r="CT714" s="71"/>
      <c r="CU714" s="71"/>
      <c r="CV714" s="71"/>
      <c r="CW714" s="71"/>
      <c r="CX714" s="71"/>
      <c r="CY714" s="71"/>
      <c r="CZ714" s="71"/>
      <c r="DA714" s="71"/>
      <c r="DB714" s="71"/>
      <c r="DC714" s="71"/>
      <c r="DD714" s="71"/>
      <c r="DE714" s="71"/>
      <c r="DF714" s="71"/>
      <c r="DG714" s="71"/>
      <c r="DH714" s="71"/>
      <c r="DI714" s="71"/>
      <c r="DJ714" s="71"/>
      <c r="DK714" s="71"/>
      <c r="DL714" s="71"/>
      <c r="DM714" s="71"/>
      <c r="DN714" s="71"/>
      <c r="DO714" s="71"/>
      <c r="DP714" s="71"/>
      <c r="DQ714" s="71"/>
      <c r="DR714" s="71"/>
      <c r="DS714" s="71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  <c r="EO714" s="71"/>
      <c r="EP714" s="71"/>
      <c r="EQ714" s="71"/>
      <c r="ER714" s="71"/>
      <c r="ES714" s="71"/>
      <c r="ET714" s="71"/>
      <c r="EU714" s="71"/>
      <c r="EV714" s="71"/>
      <c r="EW714" s="71"/>
      <c r="EX714" s="71"/>
      <c r="EY714" s="71"/>
      <c r="EZ714" s="71"/>
      <c r="FA714" s="71"/>
      <c r="FB714" s="71"/>
      <c r="FC714" s="71"/>
      <c r="FD714" s="71"/>
      <c r="FE714" s="71"/>
      <c r="FF714" s="71"/>
      <c r="FG714" s="71"/>
      <c r="FH714" s="71"/>
      <c r="FI714" s="71"/>
      <c r="FJ714" s="71"/>
      <c r="FK714" s="71"/>
      <c r="FL714" s="71"/>
      <c r="FM714" s="71"/>
      <c r="FN714" s="71"/>
      <c r="FO714" s="71"/>
      <c r="FP714" s="71"/>
      <c r="FQ714" s="71"/>
      <c r="FR714" s="71"/>
      <c r="FS714" s="71"/>
      <c r="FT714" s="71"/>
      <c r="FU714" s="71"/>
      <c r="FV714" s="71"/>
      <c r="FW714" s="71"/>
      <c r="FX714" s="71"/>
      <c r="FY714" s="71"/>
      <c r="FZ714" s="71"/>
      <c r="GA714" s="71"/>
      <c r="GB714" s="71"/>
      <c r="GC714" s="71"/>
      <c r="GD714" s="71"/>
      <c r="GE714" s="71"/>
      <c r="GF714" s="71"/>
      <c r="GG714" s="71"/>
      <c r="GH714" s="71"/>
      <c r="GI714" s="71"/>
      <c r="GJ714" s="71"/>
      <c r="GK714" s="71"/>
      <c r="GL714" s="71"/>
      <c r="GM714" s="71"/>
      <c r="GN714" s="71"/>
      <c r="GO714" s="71"/>
      <c r="GP714" s="71"/>
      <c r="GQ714" s="71"/>
      <c r="GR714" s="71"/>
      <c r="GS714" s="71"/>
      <c r="GT714" s="71"/>
      <c r="GU714" s="71"/>
      <c r="GV714" s="71"/>
      <c r="GW714" s="71"/>
      <c r="GX714" s="71"/>
      <c r="GY714" s="71"/>
      <c r="GZ714" s="71"/>
      <c r="HA714" s="71"/>
      <c r="HB714" s="71"/>
      <c r="HC714" s="71"/>
      <c r="HD714" s="71"/>
      <c r="HE714" s="71"/>
      <c r="HF714" s="71"/>
      <c r="HG714" s="71"/>
      <c r="HH714" s="71"/>
      <c r="HI714" s="71"/>
      <c r="HJ714" s="71"/>
      <c r="HK714" s="71"/>
      <c r="HL714" s="71"/>
      <c r="HM714" s="71"/>
      <c r="HN714" s="71"/>
      <c r="HO714" s="71"/>
      <c r="HP714" s="71"/>
      <c r="HQ714" s="71"/>
      <c r="HR714" s="71"/>
      <c r="HS714" s="71"/>
      <c r="HT714" s="71"/>
      <c r="HU714" s="71"/>
      <c r="HV714" s="71"/>
      <c r="HW714" s="71"/>
      <c r="HX714" s="71"/>
      <c r="HY714" s="71"/>
      <c r="HZ714" s="71"/>
      <c r="IA714" s="71"/>
      <c r="IB714" s="71"/>
      <c r="IC714" s="71"/>
      <c r="ID714" s="71"/>
      <c r="IE714" s="71"/>
      <c r="IF714" s="71"/>
      <c r="IG714" s="71"/>
      <c r="IH714" s="71"/>
      <c r="II714" s="71"/>
      <c r="IJ714" s="71"/>
      <c r="IK714" s="71"/>
      <c r="IL714" s="71"/>
      <c r="IM714" s="71"/>
      <c r="IN714" s="71"/>
      <c r="IO714" s="71"/>
      <c r="IP714" s="71"/>
      <c r="IQ714" s="71"/>
      <c r="IR714" s="71"/>
      <c r="IS714" s="71"/>
      <c r="IT714" s="71"/>
      <c r="IU714" s="71"/>
      <c r="IV714" s="71"/>
      <c r="IW714" s="71"/>
      <c r="IX714" s="71"/>
      <c r="IY714" s="71"/>
      <c r="IZ714" s="71"/>
      <c r="JA714" s="71"/>
      <c r="JB714" s="71"/>
      <c r="JC714" s="71"/>
      <c r="JD714" s="71"/>
      <c r="JE714" s="71"/>
      <c r="JF714" s="71"/>
      <c r="JG714" s="71"/>
      <c r="JH714" s="71"/>
      <c r="JI714" s="71"/>
      <c r="JJ714" s="71"/>
      <c r="JK714" s="71"/>
      <c r="JL714" s="71"/>
      <c r="JM714" s="71"/>
    </row>
    <row r="715" spans="1:273" s="44" customFormat="1" ht="22.5" customHeight="1" x14ac:dyDescent="0.25">
      <c r="A715" s="26">
        <v>709</v>
      </c>
      <c r="B715" s="40" t="s">
        <v>584</v>
      </c>
      <c r="C715" s="26" t="s">
        <v>917</v>
      </c>
      <c r="D715" s="40" t="s">
        <v>269</v>
      </c>
      <c r="E715" s="40" t="s">
        <v>151</v>
      </c>
      <c r="F715" s="45" t="s">
        <v>926</v>
      </c>
      <c r="G715" s="18">
        <v>70000</v>
      </c>
      <c r="H715" s="60">
        <v>5368.48</v>
      </c>
      <c r="I715" s="11">
        <v>25</v>
      </c>
      <c r="J715" s="52">
        <v>2009</v>
      </c>
      <c r="K715" s="30">
        <f t="shared" si="89"/>
        <v>4970</v>
      </c>
      <c r="L715" s="19">
        <f t="shared" si="90"/>
        <v>770.00000000000011</v>
      </c>
      <c r="M715" s="36">
        <v>2128</v>
      </c>
      <c r="N715" s="18">
        <f t="shared" si="91"/>
        <v>4963</v>
      </c>
      <c r="O715" s="18"/>
      <c r="P715" s="18">
        <f t="shared" si="92"/>
        <v>4137</v>
      </c>
      <c r="Q715" s="11">
        <f t="shared" si="86"/>
        <v>9530.48</v>
      </c>
      <c r="R715" s="18">
        <f t="shared" si="87"/>
        <v>10703</v>
      </c>
      <c r="S715" s="109">
        <f t="shared" si="88"/>
        <v>60469.520000000004</v>
      </c>
      <c r="T715" s="20" t="s">
        <v>45</v>
      </c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  <c r="BA715" s="71"/>
      <c r="BB715" s="71"/>
      <c r="BC715" s="71"/>
      <c r="BD715" s="71"/>
      <c r="BE715" s="71"/>
      <c r="BF715" s="71"/>
      <c r="BG715" s="71"/>
      <c r="BH715" s="71"/>
      <c r="BI715" s="71"/>
      <c r="BJ715" s="71"/>
      <c r="BK715" s="71"/>
      <c r="BL715" s="71"/>
      <c r="BM715" s="71"/>
      <c r="BN715" s="71"/>
      <c r="BO715" s="71"/>
      <c r="BP715" s="71"/>
      <c r="BQ715" s="71"/>
      <c r="BR715" s="71"/>
      <c r="BS715" s="71"/>
      <c r="BT715" s="71"/>
      <c r="BU715" s="71"/>
      <c r="BV715" s="71"/>
      <c r="BW715" s="71"/>
      <c r="BX715" s="71"/>
      <c r="BY715" s="71"/>
      <c r="BZ715" s="71"/>
      <c r="CA715" s="71"/>
      <c r="CB715" s="71"/>
      <c r="CC715" s="71"/>
      <c r="CD715" s="71"/>
      <c r="CE715" s="71"/>
      <c r="CF715" s="71"/>
      <c r="CG715" s="71"/>
      <c r="CH715" s="71"/>
      <c r="CI715" s="71"/>
      <c r="CJ715" s="71"/>
      <c r="CK715" s="71"/>
      <c r="CL715" s="71"/>
      <c r="CM715" s="71"/>
      <c r="CN715" s="71"/>
      <c r="CO715" s="71"/>
      <c r="CP715" s="71"/>
      <c r="CQ715" s="71"/>
      <c r="CR715" s="71"/>
      <c r="CS715" s="71"/>
      <c r="CT715" s="71"/>
      <c r="CU715" s="71"/>
      <c r="CV715" s="71"/>
      <c r="CW715" s="71"/>
      <c r="CX715" s="71"/>
      <c r="CY715" s="71"/>
      <c r="CZ715" s="71"/>
      <c r="DA715" s="71"/>
      <c r="DB715" s="71"/>
      <c r="DC715" s="71"/>
      <c r="DD715" s="71"/>
      <c r="DE715" s="71"/>
      <c r="DF715" s="71"/>
      <c r="DG715" s="71"/>
      <c r="DH715" s="71"/>
      <c r="DI715" s="71"/>
      <c r="DJ715" s="71"/>
      <c r="DK715" s="71"/>
      <c r="DL715" s="71"/>
      <c r="DM715" s="71"/>
      <c r="DN715" s="71"/>
      <c r="DO715" s="71"/>
      <c r="DP715" s="71"/>
      <c r="DQ715" s="71"/>
      <c r="DR715" s="71"/>
      <c r="DS715" s="71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  <c r="EO715" s="71"/>
      <c r="EP715" s="71"/>
      <c r="EQ715" s="71"/>
      <c r="ER715" s="71"/>
      <c r="ES715" s="71"/>
      <c r="ET715" s="71"/>
      <c r="EU715" s="71"/>
      <c r="EV715" s="71"/>
      <c r="EW715" s="71"/>
      <c r="EX715" s="71"/>
      <c r="EY715" s="71"/>
      <c r="EZ715" s="71"/>
      <c r="FA715" s="71"/>
      <c r="FB715" s="71"/>
      <c r="FC715" s="71"/>
      <c r="FD715" s="71"/>
      <c r="FE715" s="71"/>
      <c r="FF715" s="71"/>
      <c r="FG715" s="71"/>
      <c r="FH715" s="71"/>
      <c r="FI715" s="71"/>
      <c r="FJ715" s="71"/>
      <c r="FK715" s="71"/>
      <c r="FL715" s="71"/>
      <c r="FM715" s="71"/>
      <c r="FN715" s="71"/>
      <c r="FO715" s="71"/>
      <c r="FP715" s="71"/>
      <c r="FQ715" s="71"/>
      <c r="FR715" s="71"/>
      <c r="FS715" s="71"/>
      <c r="FT715" s="71"/>
      <c r="FU715" s="71"/>
      <c r="FV715" s="71"/>
      <c r="FW715" s="71"/>
      <c r="FX715" s="71"/>
      <c r="FY715" s="71"/>
      <c r="FZ715" s="71"/>
      <c r="GA715" s="71"/>
      <c r="GB715" s="71"/>
      <c r="GC715" s="71"/>
      <c r="GD715" s="71"/>
      <c r="GE715" s="71"/>
      <c r="GF715" s="71"/>
      <c r="GG715" s="71"/>
      <c r="GH715" s="71"/>
      <c r="GI715" s="71"/>
      <c r="GJ715" s="71"/>
      <c r="GK715" s="71"/>
      <c r="GL715" s="71"/>
      <c r="GM715" s="71"/>
      <c r="GN715" s="71"/>
      <c r="GO715" s="71"/>
      <c r="GP715" s="71"/>
      <c r="GQ715" s="71"/>
      <c r="GR715" s="71"/>
      <c r="GS715" s="71"/>
      <c r="GT715" s="71"/>
      <c r="GU715" s="71"/>
      <c r="GV715" s="71"/>
      <c r="GW715" s="71"/>
      <c r="GX715" s="71"/>
      <c r="GY715" s="71"/>
      <c r="GZ715" s="71"/>
      <c r="HA715" s="71"/>
      <c r="HB715" s="71"/>
      <c r="HC715" s="71"/>
      <c r="HD715" s="71"/>
      <c r="HE715" s="71"/>
      <c r="HF715" s="71"/>
      <c r="HG715" s="71"/>
      <c r="HH715" s="71"/>
      <c r="HI715" s="71"/>
      <c r="HJ715" s="71"/>
      <c r="HK715" s="71"/>
      <c r="HL715" s="71"/>
      <c r="HM715" s="71"/>
      <c r="HN715" s="71"/>
      <c r="HO715" s="71"/>
      <c r="HP715" s="71"/>
      <c r="HQ715" s="71"/>
      <c r="HR715" s="71"/>
      <c r="HS715" s="71"/>
      <c r="HT715" s="71"/>
      <c r="HU715" s="71"/>
      <c r="HV715" s="71"/>
      <c r="HW715" s="71"/>
      <c r="HX715" s="71"/>
      <c r="HY715" s="71"/>
      <c r="HZ715" s="71"/>
      <c r="IA715" s="71"/>
      <c r="IB715" s="71"/>
      <c r="IC715" s="71"/>
      <c r="ID715" s="71"/>
      <c r="IE715" s="71"/>
      <c r="IF715" s="71"/>
      <c r="IG715" s="71"/>
      <c r="IH715" s="71"/>
      <c r="II715" s="71"/>
      <c r="IJ715" s="71"/>
      <c r="IK715" s="71"/>
      <c r="IL715" s="71"/>
      <c r="IM715" s="71"/>
      <c r="IN715" s="71"/>
      <c r="IO715" s="71"/>
      <c r="IP715" s="71"/>
      <c r="IQ715" s="71"/>
      <c r="IR715" s="71"/>
      <c r="IS715" s="71"/>
      <c r="IT715" s="71"/>
      <c r="IU715" s="71"/>
      <c r="IV715" s="71"/>
      <c r="IW715" s="71"/>
      <c r="IX715" s="71"/>
      <c r="IY715" s="71"/>
      <c r="IZ715" s="71"/>
      <c r="JA715" s="71"/>
      <c r="JB715" s="71"/>
      <c r="JC715" s="71"/>
      <c r="JD715" s="71"/>
      <c r="JE715" s="71"/>
      <c r="JF715" s="71"/>
      <c r="JG715" s="71"/>
      <c r="JH715" s="71"/>
      <c r="JI715" s="71"/>
      <c r="JJ715" s="71"/>
      <c r="JK715" s="71"/>
      <c r="JL715" s="71"/>
      <c r="JM715" s="71"/>
    </row>
    <row r="716" spans="1:273" s="44" customFormat="1" ht="22.5" customHeight="1" x14ac:dyDescent="0.25">
      <c r="A716" s="26">
        <v>710</v>
      </c>
      <c r="B716" s="40" t="s">
        <v>585</v>
      </c>
      <c r="C716" s="26" t="s">
        <v>917</v>
      </c>
      <c r="D716" s="40" t="s">
        <v>269</v>
      </c>
      <c r="E716" s="40" t="s">
        <v>151</v>
      </c>
      <c r="F716" s="45" t="s">
        <v>926</v>
      </c>
      <c r="G716" s="18">
        <v>70000</v>
      </c>
      <c r="H716" s="60">
        <v>5368.48</v>
      </c>
      <c r="I716" s="11">
        <v>25</v>
      </c>
      <c r="J716" s="52">
        <v>2009</v>
      </c>
      <c r="K716" s="30">
        <f t="shared" si="89"/>
        <v>4970</v>
      </c>
      <c r="L716" s="19">
        <f t="shared" si="90"/>
        <v>770.00000000000011</v>
      </c>
      <c r="M716" s="36">
        <v>2128</v>
      </c>
      <c r="N716" s="18">
        <f t="shared" si="91"/>
        <v>4963</v>
      </c>
      <c r="O716" s="18"/>
      <c r="P716" s="18">
        <f t="shared" si="92"/>
        <v>4137</v>
      </c>
      <c r="Q716" s="11">
        <f t="shared" si="86"/>
        <v>9530.48</v>
      </c>
      <c r="R716" s="18">
        <f t="shared" si="87"/>
        <v>10703</v>
      </c>
      <c r="S716" s="109">
        <f t="shared" si="88"/>
        <v>60469.520000000004</v>
      </c>
      <c r="T716" s="20" t="s">
        <v>45</v>
      </c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  <c r="BA716" s="71"/>
      <c r="BB716" s="71"/>
      <c r="BC716" s="71"/>
      <c r="BD716" s="71"/>
      <c r="BE716" s="71"/>
      <c r="BF716" s="71"/>
      <c r="BG716" s="71"/>
      <c r="BH716" s="71"/>
      <c r="BI716" s="71"/>
      <c r="BJ716" s="71"/>
      <c r="BK716" s="71"/>
      <c r="BL716" s="71"/>
      <c r="BM716" s="71"/>
      <c r="BN716" s="71"/>
      <c r="BO716" s="71"/>
      <c r="BP716" s="71"/>
      <c r="BQ716" s="71"/>
      <c r="BR716" s="71"/>
      <c r="BS716" s="71"/>
      <c r="BT716" s="71"/>
      <c r="BU716" s="71"/>
      <c r="BV716" s="71"/>
      <c r="BW716" s="71"/>
      <c r="BX716" s="71"/>
      <c r="BY716" s="71"/>
      <c r="BZ716" s="71"/>
      <c r="CA716" s="71"/>
      <c r="CB716" s="71"/>
      <c r="CC716" s="71"/>
      <c r="CD716" s="71"/>
      <c r="CE716" s="71"/>
      <c r="CF716" s="71"/>
      <c r="CG716" s="71"/>
      <c r="CH716" s="71"/>
      <c r="CI716" s="71"/>
      <c r="CJ716" s="71"/>
      <c r="CK716" s="71"/>
      <c r="CL716" s="71"/>
      <c r="CM716" s="71"/>
      <c r="CN716" s="71"/>
      <c r="CO716" s="71"/>
      <c r="CP716" s="71"/>
      <c r="CQ716" s="71"/>
      <c r="CR716" s="71"/>
      <c r="CS716" s="71"/>
      <c r="CT716" s="71"/>
      <c r="CU716" s="71"/>
      <c r="CV716" s="71"/>
      <c r="CW716" s="71"/>
      <c r="CX716" s="71"/>
      <c r="CY716" s="71"/>
      <c r="CZ716" s="71"/>
      <c r="DA716" s="71"/>
      <c r="DB716" s="71"/>
      <c r="DC716" s="71"/>
      <c r="DD716" s="71"/>
      <c r="DE716" s="71"/>
      <c r="DF716" s="71"/>
      <c r="DG716" s="71"/>
      <c r="DH716" s="71"/>
      <c r="DI716" s="71"/>
      <c r="DJ716" s="71"/>
      <c r="DK716" s="71"/>
      <c r="DL716" s="71"/>
      <c r="DM716" s="71"/>
      <c r="DN716" s="71"/>
      <c r="DO716" s="71"/>
      <c r="DP716" s="71"/>
      <c r="DQ716" s="71"/>
      <c r="DR716" s="71"/>
      <c r="DS716" s="71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  <c r="EO716" s="71"/>
      <c r="EP716" s="71"/>
      <c r="EQ716" s="71"/>
      <c r="ER716" s="71"/>
      <c r="ES716" s="71"/>
      <c r="ET716" s="71"/>
      <c r="EU716" s="71"/>
      <c r="EV716" s="71"/>
      <c r="EW716" s="71"/>
      <c r="EX716" s="71"/>
      <c r="EY716" s="71"/>
      <c r="EZ716" s="71"/>
      <c r="FA716" s="71"/>
      <c r="FB716" s="71"/>
      <c r="FC716" s="71"/>
      <c r="FD716" s="71"/>
      <c r="FE716" s="71"/>
      <c r="FF716" s="71"/>
      <c r="FG716" s="71"/>
      <c r="FH716" s="71"/>
      <c r="FI716" s="71"/>
      <c r="FJ716" s="71"/>
      <c r="FK716" s="71"/>
      <c r="FL716" s="71"/>
      <c r="FM716" s="71"/>
      <c r="FN716" s="71"/>
      <c r="FO716" s="71"/>
      <c r="FP716" s="71"/>
      <c r="FQ716" s="71"/>
      <c r="FR716" s="71"/>
      <c r="FS716" s="71"/>
      <c r="FT716" s="71"/>
      <c r="FU716" s="71"/>
      <c r="FV716" s="71"/>
      <c r="FW716" s="71"/>
      <c r="FX716" s="71"/>
      <c r="FY716" s="71"/>
      <c r="FZ716" s="71"/>
      <c r="GA716" s="71"/>
      <c r="GB716" s="71"/>
      <c r="GC716" s="71"/>
      <c r="GD716" s="71"/>
      <c r="GE716" s="71"/>
      <c r="GF716" s="71"/>
      <c r="GG716" s="71"/>
      <c r="GH716" s="71"/>
      <c r="GI716" s="71"/>
      <c r="GJ716" s="71"/>
      <c r="GK716" s="71"/>
      <c r="GL716" s="71"/>
      <c r="GM716" s="71"/>
      <c r="GN716" s="71"/>
      <c r="GO716" s="71"/>
      <c r="GP716" s="71"/>
      <c r="GQ716" s="71"/>
      <c r="GR716" s="71"/>
      <c r="GS716" s="71"/>
      <c r="GT716" s="71"/>
      <c r="GU716" s="71"/>
      <c r="GV716" s="71"/>
      <c r="GW716" s="71"/>
      <c r="GX716" s="71"/>
      <c r="GY716" s="71"/>
      <c r="GZ716" s="71"/>
      <c r="HA716" s="71"/>
      <c r="HB716" s="71"/>
      <c r="HC716" s="71"/>
      <c r="HD716" s="71"/>
      <c r="HE716" s="71"/>
      <c r="HF716" s="71"/>
      <c r="HG716" s="71"/>
      <c r="HH716" s="71"/>
      <c r="HI716" s="71"/>
      <c r="HJ716" s="71"/>
      <c r="HK716" s="71"/>
      <c r="HL716" s="71"/>
      <c r="HM716" s="71"/>
      <c r="HN716" s="71"/>
      <c r="HO716" s="71"/>
      <c r="HP716" s="71"/>
      <c r="HQ716" s="71"/>
      <c r="HR716" s="71"/>
      <c r="HS716" s="71"/>
      <c r="HT716" s="71"/>
      <c r="HU716" s="71"/>
      <c r="HV716" s="71"/>
      <c r="HW716" s="71"/>
      <c r="HX716" s="71"/>
      <c r="HY716" s="71"/>
      <c r="HZ716" s="71"/>
      <c r="IA716" s="71"/>
      <c r="IB716" s="71"/>
      <c r="IC716" s="71"/>
      <c r="ID716" s="71"/>
      <c r="IE716" s="71"/>
      <c r="IF716" s="71"/>
      <c r="IG716" s="71"/>
      <c r="IH716" s="71"/>
      <c r="II716" s="71"/>
      <c r="IJ716" s="71"/>
      <c r="IK716" s="71"/>
      <c r="IL716" s="71"/>
      <c r="IM716" s="71"/>
      <c r="IN716" s="71"/>
      <c r="IO716" s="71"/>
      <c r="IP716" s="71"/>
      <c r="IQ716" s="71"/>
      <c r="IR716" s="71"/>
      <c r="IS716" s="71"/>
      <c r="IT716" s="71"/>
      <c r="IU716" s="71"/>
      <c r="IV716" s="71"/>
      <c r="IW716" s="71"/>
      <c r="IX716" s="71"/>
      <c r="IY716" s="71"/>
      <c r="IZ716" s="71"/>
      <c r="JA716" s="71"/>
      <c r="JB716" s="71"/>
      <c r="JC716" s="71"/>
      <c r="JD716" s="71"/>
      <c r="JE716" s="71"/>
      <c r="JF716" s="71"/>
      <c r="JG716" s="71"/>
      <c r="JH716" s="71"/>
      <c r="JI716" s="71"/>
      <c r="JJ716" s="71"/>
      <c r="JK716" s="71"/>
      <c r="JL716" s="71"/>
      <c r="JM716" s="71"/>
    </row>
    <row r="717" spans="1:273" s="44" customFormat="1" ht="22.5" customHeight="1" x14ac:dyDescent="0.25">
      <c r="A717" s="26">
        <v>711</v>
      </c>
      <c r="B717" s="40" t="s">
        <v>586</v>
      </c>
      <c r="C717" s="26" t="s">
        <v>918</v>
      </c>
      <c r="D717" s="40" t="s">
        <v>269</v>
      </c>
      <c r="E717" s="40" t="s">
        <v>151</v>
      </c>
      <c r="F717" s="45" t="s">
        <v>926</v>
      </c>
      <c r="G717" s="18">
        <v>70000</v>
      </c>
      <c r="H717" s="60">
        <v>5025.38</v>
      </c>
      <c r="I717" s="11">
        <v>25</v>
      </c>
      <c r="J717" s="52">
        <v>2009</v>
      </c>
      <c r="K717" s="30">
        <f t="shared" si="89"/>
        <v>4970</v>
      </c>
      <c r="L717" s="19">
        <f t="shared" si="90"/>
        <v>770.00000000000011</v>
      </c>
      <c r="M717" s="36">
        <v>2128</v>
      </c>
      <c r="N717" s="18">
        <f t="shared" si="91"/>
        <v>4963</v>
      </c>
      <c r="O717" s="18"/>
      <c r="P717" s="18">
        <f t="shared" si="92"/>
        <v>4137</v>
      </c>
      <c r="Q717" s="11">
        <f t="shared" si="86"/>
        <v>9187.380000000001</v>
      </c>
      <c r="R717" s="18">
        <f t="shared" si="87"/>
        <v>10703</v>
      </c>
      <c r="S717" s="109">
        <f t="shared" si="88"/>
        <v>60812.619999999995</v>
      </c>
      <c r="T717" s="20" t="s">
        <v>45</v>
      </c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  <c r="BA717" s="71"/>
      <c r="BB717" s="71"/>
      <c r="BC717" s="71"/>
      <c r="BD717" s="71"/>
      <c r="BE717" s="71"/>
      <c r="BF717" s="71"/>
      <c r="BG717" s="71"/>
      <c r="BH717" s="71"/>
      <c r="BI717" s="71"/>
      <c r="BJ717" s="71"/>
      <c r="BK717" s="71"/>
      <c r="BL717" s="71"/>
      <c r="BM717" s="71"/>
      <c r="BN717" s="71"/>
      <c r="BO717" s="71"/>
      <c r="BP717" s="71"/>
      <c r="BQ717" s="71"/>
      <c r="BR717" s="71"/>
      <c r="BS717" s="71"/>
      <c r="BT717" s="71"/>
      <c r="BU717" s="71"/>
      <c r="BV717" s="71"/>
      <c r="BW717" s="71"/>
      <c r="BX717" s="71"/>
      <c r="BY717" s="71"/>
      <c r="BZ717" s="71"/>
      <c r="CA717" s="71"/>
      <c r="CB717" s="71"/>
      <c r="CC717" s="71"/>
      <c r="CD717" s="71"/>
      <c r="CE717" s="71"/>
      <c r="CF717" s="71"/>
      <c r="CG717" s="71"/>
      <c r="CH717" s="71"/>
      <c r="CI717" s="71"/>
      <c r="CJ717" s="71"/>
      <c r="CK717" s="71"/>
      <c r="CL717" s="71"/>
      <c r="CM717" s="71"/>
      <c r="CN717" s="71"/>
      <c r="CO717" s="71"/>
      <c r="CP717" s="71"/>
      <c r="CQ717" s="71"/>
      <c r="CR717" s="71"/>
      <c r="CS717" s="71"/>
      <c r="CT717" s="71"/>
      <c r="CU717" s="71"/>
      <c r="CV717" s="71"/>
      <c r="CW717" s="71"/>
      <c r="CX717" s="71"/>
      <c r="CY717" s="71"/>
      <c r="CZ717" s="71"/>
      <c r="DA717" s="71"/>
      <c r="DB717" s="71"/>
      <c r="DC717" s="71"/>
      <c r="DD717" s="71"/>
      <c r="DE717" s="71"/>
      <c r="DF717" s="71"/>
      <c r="DG717" s="71"/>
      <c r="DH717" s="71"/>
      <c r="DI717" s="71"/>
      <c r="DJ717" s="71"/>
      <c r="DK717" s="71"/>
      <c r="DL717" s="71"/>
      <c r="DM717" s="71"/>
      <c r="DN717" s="71"/>
      <c r="DO717" s="71"/>
      <c r="DP717" s="71"/>
      <c r="DQ717" s="71"/>
      <c r="DR717" s="71"/>
      <c r="DS717" s="71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1"/>
      <c r="FM717" s="71"/>
      <c r="FN717" s="71"/>
      <c r="FO717" s="71"/>
      <c r="FP717" s="71"/>
      <c r="FQ717" s="71"/>
      <c r="FR717" s="71"/>
      <c r="FS717" s="71"/>
      <c r="FT717" s="71"/>
      <c r="FU717" s="71"/>
      <c r="FV717" s="71"/>
      <c r="FW717" s="71"/>
      <c r="FX717" s="71"/>
      <c r="FY717" s="71"/>
      <c r="FZ717" s="71"/>
      <c r="GA717" s="71"/>
      <c r="GB717" s="71"/>
      <c r="GC717" s="71"/>
      <c r="GD717" s="71"/>
      <c r="GE717" s="71"/>
      <c r="GF717" s="71"/>
      <c r="GG717" s="71"/>
      <c r="GH717" s="71"/>
      <c r="GI717" s="71"/>
      <c r="GJ717" s="71"/>
      <c r="GK717" s="71"/>
      <c r="GL717" s="71"/>
      <c r="GM717" s="71"/>
      <c r="GN717" s="71"/>
      <c r="GO717" s="71"/>
      <c r="GP717" s="71"/>
      <c r="GQ717" s="71"/>
      <c r="GR717" s="71"/>
      <c r="GS717" s="71"/>
      <c r="GT717" s="71"/>
      <c r="GU717" s="71"/>
      <c r="GV717" s="71"/>
      <c r="GW717" s="71"/>
      <c r="GX717" s="71"/>
      <c r="GY717" s="71"/>
      <c r="GZ717" s="71"/>
      <c r="HA717" s="71"/>
      <c r="HB717" s="71"/>
      <c r="HC717" s="71"/>
      <c r="HD717" s="71"/>
      <c r="HE717" s="71"/>
      <c r="HF717" s="71"/>
      <c r="HG717" s="71"/>
      <c r="HH717" s="71"/>
      <c r="HI717" s="71"/>
      <c r="HJ717" s="71"/>
      <c r="HK717" s="71"/>
      <c r="HL717" s="71"/>
      <c r="HM717" s="71"/>
      <c r="HN717" s="71"/>
      <c r="HO717" s="71"/>
      <c r="HP717" s="71"/>
      <c r="HQ717" s="71"/>
      <c r="HR717" s="71"/>
      <c r="HS717" s="71"/>
      <c r="HT717" s="71"/>
      <c r="HU717" s="71"/>
      <c r="HV717" s="71"/>
      <c r="HW717" s="71"/>
      <c r="HX717" s="71"/>
      <c r="HY717" s="71"/>
      <c r="HZ717" s="71"/>
      <c r="IA717" s="71"/>
      <c r="IB717" s="71"/>
      <c r="IC717" s="71"/>
      <c r="ID717" s="71"/>
      <c r="IE717" s="71"/>
      <c r="IF717" s="71"/>
      <c r="IG717" s="71"/>
      <c r="IH717" s="71"/>
      <c r="II717" s="71"/>
      <c r="IJ717" s="71"/>
      <c r="IK717" s="71"/>
      <c r="IL717" s="71"/>
      <c r="IM717" s="71"/>
      <c r="IN717" s="71"/>
      <c r="IO717" s="71"/>
      <c r="IP717" s="71"/>
      <c r="IQ717" s="71"/>
      <c r="IR717" s="71"/>
      <c r="IS717" s="71"/>
      <c r="IT717" s="71"/>
      <c r="IU717" s="71"/>
      <c r="IV717" s="71"/>
      <c r="IW717" s="71"/>
      <c r="IX717" s="71"/>
      <c r="IY717" s="71"/>
      <c r="IZ717" s="71"/>
      <c r="JA717" s="71"/>
      <c r="JB717" s="71"/>
      <c r="JC717" s="71"/>
      <c r="JD717" s="71"/>
      <c r="JE717" s="71"/>
      <c r="JF717" s="71"/>
      <c r="JG717" s="71"/>
      <c r="JH717" s="71"/>
      <c r="JI717" s="71"/>
      <c r="JJ717" s="71"/>
      <c r="JK717" s="71"/>
      <c r="JL717" s="71"/>
      <c r="JM717" s="71"/>
    </row>
    <row r="718" spans="1:273" s="44" customFormat="1" ht="22.5" customHeight="1" x14ac:dyDescent="0.25">
      <c r="A718" s="26">
        <v>712</v>
      </c>
      <c r="B718" s="40" t="s">
        <v>454</v>
      </c>
      <c r="C718" s="26" t="s">
        <v>918</v>
      </c>
      <c r="D718" s="40" t="s">
        <v>269</v>
      </c>
      <c r="E718" s="40" t="s">
        <v>885</v>
      </c>
      <c r="F718" s="45" t="s">
        <v>926</v>
      </c>
      <c r="G718" s="11">
        <v>41000</v>
      </c>
      <c r="H718" s="46">
        <v>583.79</v>
      </c>
      <c r="I718" s="11">
        <v>25</v>
      </c>
      <c r="J718" s="43">
        <v>1176.7</v>
      </c>
      <c r="K718" s="29">
        <f t="shared" si="89"/>
        <v>2910.9999999999995</v>
      </c>
      <c r="L718" s="19">
        <f t="shared" si="90"/>
        <v>451.00000000000006</v>
      </c>
      <c r="M718" s="35">
        <v>1246.4000000000001</v>
      </c>
      <c r="N718" s="11">
        <f t="shared" si="91"/>
        <v>2906.9</v>
      </c>
      <c r="O718" s="11"/>
      <c r="P718" s="11">
        <f t="shared" si="92"/>
        <v>2423.1000000000004</v>
      </c>
      <c r="Q718" s="11">
        <f t="shared" si="86"/>
        <v>3031.8900000000003</v>
      </c>
      <c r="R718" s="11">
        <f t="shared" si="87"/>
        <v>6268.9</v>
      </c>
      <c r="S718" s="107">
        <f t="shared" si="88"/>
        <v>37968.11</v>
      </c>
      <c r="T718" s="20" t="s">
        <v>45</v>
      </c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  <c r="BA718" s="71"/>
      <c r="BB718" s="71"/>
      <c r="BC718" s="71"/>
      <c r="BD718" s="71"/>
      <c r="BE718" s="71"/>
      <c r="BF718" s="71"/>
      <c r="BG718" s="71"/>
      <c r="BH718" s="71"/>
      <c r="BI718" s="71"/>
      <c r="BJ718" s="71"/>
      <c r="BK718" s="71"/>
      <c r="BL718" s="71"/>
      <c r="BM718" s="71"/>
      <c r="BN718" s="71"/>
      <c r="BO718" s="71"/>
      <c r="BP718" s="71"/>
      <c r="BQ718" s="71"/>
      <c r="BR718" s="71"/>
      <c r="BS718" s="71"/>
      <c r="BT718" s="71"/>
      <c r="BU718" s="71"/>
      <c r="BV718" s="71"/>
      <c r="BW718" s="71"/>
      <c r="BX718" s="71"/>
      <c r="BY718" s="71"/>
      <c r="BZ718" s="71"/>
      <c r="CA718" s="71"/>
      <c r="CB718" s="71"/>
      <c r="CC718" s="71"/>
      <c r="CD718" s="71"/>
      <c r="CE718" s="71"/>
      <c r="CF718" s="71"/>
      <c r="CG718" s="71"/>
      <c r="CH718" s="71"/>
      <c r="CI718" s="71"/>
      <c r="CJ718" s="71"/>
      <c r="CK718" s="71"/>
      <c r="CL718" s="71"/>
      <c r="CM718" s="71"/>
      <c r="CN718" s="71"/>
      <c r="CO718" s="71"/>
      <c r="CP718" s="71"/>
      <c r="CQ718" s="71"/>
      <c r="CR718" s="71"/>
      <c r="CS718" s="71"/>
      <c r="CT718" s="71"/>
      <c r="CU718" s="71"/>
      <c r="CV718" s="71"/>
      <c r="CW718" s="71"/>
      <c r="CX718" s="71"/>
      <c r="CY718" s="71"/>
      <c r="CZ718" s="71"/>
      <c r="DA718" s="71"/>
      <c r="DB718" s="71"/>
      <c r="DC718" s="71"/>
      <c r="DD718" s="71"/>
      <c r="DE718" s="71"/>
      <c r="DF718" s="71"/>
      <c r="DG718" s="71"/>
      <c r="DH718" s="71"/>
      <c r="DI718" s="71"/>
      <c r="DJ718" s="71"/>
      <c r="DK718" s="71"/>
      <c r="DL718" s="71"/>
      <c r="DM718" s="71"/>
      <c r="DN718" s="71"/>
      <c r="DO718" s="71"/>
      <c r="DP718" s="71"/>
      <c r="DQ718" s="71"/>
      <c r="DR718" s="71"/>
      <c r="DS718" s="71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  <c r="IJ718" s="71"/>
      <c r="IK718" s="71"/>
      <c r="IL718" s="71"/>
      <c r="IM718" s="71"/>
      <c r="IN718" s="71"/>
      <c r="IO718" s="71"/>
      <c r="IP718" s="71"/>
      <c r="IQ718" s="71"/>
      <c r="IR718" s="71"/>
      <c r="IS718" s="71"/>
      <c r="IT718" s="71"/>
      <c r="IU718" s="71"/>
      <c r="IV718" s="71"/>
      <c r="IW718" s="71"/>
      <c r="IX718" s="71"/>
      <c r="IY718" s="71"/>
      <c r="IZ718" s="71"/>
      <c r="JA718" s="71"/>
      <c r="JB718" s="71"/>
      <c r="JC718" s="71"/>
      <c r="JD718" s="71"/>
      <c r="JE718" s="71"/>
      <c r="JF718" s="71"/>
      <c r="JG718" s="71"/>
      <c r="JH718" s="71"/>
      <c r="JI718" s="71"/>
      <c r="JJ718" s="71"/>
      <c r="JK718" s="71"/>
      <c r="JL718" s="71"/>
      <c r="JM718" s="71"/>
    </row>
    <row r="719" spans="1:273" s="44" customFormat="1" ht="22.5" customHeight="1" x14ac:dyDescent="0.25">
      <c r="A719" s="26">
        <v>713</v>
      </c>
      <c r="B719" s="40" t="s">
        <v>588</v>
      </c>
      <c r="C719" s="26" t="s">
        <v>917</v>
      </c>
      <c r="D719" s="40" t="s">
        <v>269</v>
      </c>
      <c r="E719" s="40" t="s">
        <v>108</v>
      </c>
      <c r="F719" s="45" t="s">
        <v>926</v>
      </c>
      <c r="G719" s="18">
        <v>25000</v>
      </c>
      <c r="H719" s="57">
        <v>0</v>
      </c>
      <c r="I719" s="11">
        <v>25</v>
      </c>
      <c r="J719" s="52">
        <v>717.5</v>
      </c>
      <c r="K719" s="30">
        <f t="shared" si="89"/>
        <v>1774.9999999999998</v>
      </c>
      <c r="L719" s="19">
        <f t="shared" si="90"/>
        <v>275</v>
      </c>
      <c r="M719" s="36">
        <v>760</v>
      </c>
      <c r="N719" s="18">
        <f t="shared" si="91"/>
        <v>1772.5000000000002</v>
      </c>
      <c r="O719" s="18"/>
      <c r="P719" s="18">
        <f t="shared" si="92"/>
        <v>1477.5</v>
      </c>
      <c r="Q719" s="11">
        <f t="shared" si="86"/>
        <v>1502.5</v>
      </c>
      <c r="R719" s="18">
        <f t="shared" si="87"/>
        <v>3822.5</v>
      </c>
      <c r="S719" s="109">
        <f t="shared" si="88"/>
        <v>23497.5</v>
      </c>
      <c r="T719" s="20" t="s">
        <v>45</v>
      </c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  <c r="BA719" s="71"/>
      <c r="BB719" s="71"/>
      <c r="BC719" s="71"/>
      <c r="BD719" s="71"/>
      <c r="BE719" s="71"/>
      <c r="BF719" s="71"/>
      <c r="BG719" s="71"/>
      <c r="BH719" s="71"/>
      <c r="BI719" s="71"/>
      <c r="BJ719" s="71"/>
      <c r="BK719" s="71"/>
      <c r="BL719" s="71"/>
      <c r="BM719" s="71"/>
      <c r="BN719" s="71"/>
      <c r="BO719" s="71"/>
      <c r="BP719" s="71"/>
      <c r="BQ719" s="71"/>
      <c r="BR719" s="71"/>
      <c r="BS719" s="71"/>
      <c r="BT719" s="71"/>
      <c r="BU719" s="71"/>
      <c r="BV719" s="71"/>
      <c r="BW719" s="71"/>
      <c r="BX719" s="71"/>
      <c r="BY719" s="71"/>
      <c r="BZ719" s="71"/>
      <c r="CA719" s="71"/>
      <c r="CB719" s="71"/>
      <c r="CC719" s="71"/>
      <c r="CD719" s="71"/>
      <c r="CE719" s="71"/>
      <c r="CF719" s="71"/>
      <c r="CG719" s="71"/>
      <c r="CH719" s="71"/>
      <c r="CI719" s="71"/>
      <c r="CJ719" s="71"/>
      <c r="CK719" s="71"/>
      <c r="CL719" s="71"/>
      <c r="CM719" s="71"/>
      <c r="CN719" s="71"/>
      <c r="CO719" s="71"/>
      <c r="CP719" s="71"/>
      <c r="CQ719" s="71"/>
      <c r="CR719" s="71"/>
      <c r="CS719" s="71"/>
      <c r="CT719" s="71"/>
      <c r="CU719" s="71"/>
      <c r="CV719" s="71"/>
      <c r="CW719" s="71"/>
      <c r="CX719" s="71"/>
      <c r="CY719" s="71"/>
      <c r="CZ719" s="71"/>
      <c r="DA719" s="71"/>
      <c r="DB719" s="71"/>
      <c r="DC719" s="71"/>
      <c r="DD719" s="71"/>
      <c r="DE719" s="71"/>
      <c r="DF719" s="71"/>
      <c r="DG719" s="71"/>
      <c r="DH719" s="71"/>
      <c r="DI719" s="71"/>
      <c r="DJ719" s="71"/>
      <c r="DK719" s="71"/>
      <c r="DL719" s="71"/>
      <c r="DM719" s="71"/>
      <c r="DN719" s="71"/>
      <c r="DO719" s="71"/>
      <c r="DP719" s="71"/>
      <c r="DQ719" s="71"/>
      <c r="DR719" s="71"/>
      <c r="DS719" s="71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  <c r="IJ719" s="71"/>
      <c r="IK719" s="71"/>
      <c r="IL719" s="71"/>
      <c r="IM719" s="71"/>
      <c r="IN719" s="71"/>
      <c r="IO719" s="71"/>
      <c r="IP719" s="71"/>
      <c r="IQ719" s="71"/>
      <c r="IR719" s="71"/>
      <c r="IS719" s="71"/>
      <c r="IT719" s="71"/>
      <c r="IU719" s="71"/>
      <c r="IV719" s="71"/>
      <c r="IW719" s="71"/>
      <c r="IX719" s="71"/>
      <c r="IY719" s="71"/>
      <c r="IZ719" s="71"/>
      <c r="JA719" s="71"/>
      <c r="JB719" s="71"/>
      <c r="JC719" s="71"/>
      <c r="JD719" s="71"/>
      <c r="JE719" s="71"/>
      <c r="JF719" s="71"/>
      <c r="JG719" s="71"/>
      <c r="JH719" s="71"/>
      <c r="JI719" s="71"/>
      <c r="JJ719" s="71"/>
      <c r="JK719" s="71"/>
      <c r="JL719" s="71"/>
      <c r="JM719" s="71"/>
    </row>
    <row r="720" spans="1:273" s="44" customFormat="1" ht="22.5" customHeight="1" x14ac:dyDescent="0.25">
      <c r="A720" s="26">
        <v>714</v>
      </c>
      <c r="B720" s="40" t="s">
        <v>589</v>
      </c>
      <c r="C720" s="26" t="s">
        <v>917</v>
      </c>
      <c r="D720" s="40" t="s">
        <v>269</v>
      </c>
      <c r="E720" s="40" t="s">
        <v>108</v>
      </c>
      <c r="F720" s="45" t="s">
        <v>926</v>
      </c>
      <c r="G720" s="18">
        <v>25000</v>
      </c>
      <c r="H720" s="57">
        <v>0</v>
      </c>
      <c r="I720" s="11">
        <v>25</v>
      </c>
      <c r="J720" s="52">
        <v>717.5</v>
      </c>
      <c r="K720" s="30">
        <f t="shared" si="89"/>
        <v>1774.9999999999998</v>
      </c>
      <c r="L720" s="19">
        <f t="shared" si="90"/>
        <v>275</v>
      </c>
      <c r="M720" s="36">
        <v>760</v>
      </c>
      <c r="N720" s="18">
        <f t="shared" si="91"/>
        <v>1772.5000000000002</v>
      </c>
      <c r="O720" s="18"/>
      <c r="P720" s="18">
        <f t="shared" si="92"/>
        <v>1477.5</v>
      </c>
      <c r="Q720" s="11">
        <f t="shared" si="86"/>
        <v>1502.5</v>
      </c>
      <c r="R720" s="18">
        <f t="shared" si="87"/>
        <v>3822.5</v>
      </c>
      <c r="S720" s="109">
        <f t="shared" si="88"/>
        <v>23497.5</v>
      </c>
      <c r="T720" s="20" t="s">
        <v>45</v>
      </c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  <c r="BA720" s="71"/>
      <c r="BB720" s="71"/>
      <c r="BC720" s="71"/>
      <c r="BD720" s="71"/>
      <c r="BE720" s="71"/>
      <c r="BF720" s="71"/>
      <c r="BG720" s="71"/>
      <c r="BH720" s="71"/>
      <c r="BI720" s="71"/>
      <c r="BJ720" s="71"/>
      <c r="BK720" s="71"/>
      <c r="BL720" s="71"/>
      <c r="BM720" s="71"/>
      <c r="BN720" s="71"/>
      <c r="BO720" s="71"/>
      <c r="BP720" s="71"/>
      <c r="BQ720" s="71"/>
      <c r="BR720" s="71"/>
      <c r="BS720" s="71"/>
      <c r="BT720" s="71"/>
      <c r="BU720" s="71"/>
      <c r="BV720" s="71"/>
      <c r="BW720" s="71"/>
      <c r="BX720" s="71"/>
      <c r="BY720" s="71"/>
      <c r="BZ720" s="71"/>
      <c r="CA720" s="71"/>
      <c r="CB720" s="71"/>
      <c r="CC720" s="71"/>
      <c r="CD720" s="71"/>
      <c r="CE720" s="71"/>
      <c r="CF720" s="71"/>
      <c r="CG720" s="71"/>
      <c r="CH720" s="71"/>
      <c r="CI720" s="71"/>
      <c r="CJ720" s="71"/>
      <c r="CK720" s="71"/>
      <c r="CL720" s="71"/>
      <c r="CM720" s="71"/>
      <c r="CN720" s="71"/>
      <c r="CO720" s="71"/>
      <c r="CP720" s="71"/>
      <c r="CQ720" s="71"/>
      <c r="CR720" s="71"/>
      <c r="CS720" s="71"/>
      <c r="CT720" s="71"/>
      <c r="CU720" s="71"/>
      <c r="CV720" s="71"/>
      <c r="CW720" s="71"/>
      <c r="CX720" s="71"/>
      <c r="CY720" s="71"/>
      <c r="CZ720" s="71"/>
      <c r="DA720" s="71"/>
      <c r="DB720" s="71"/>
      <c r="DC720" s="71"/>
      <c r="DD720" s="71"/>
      <c r="DE720" s="71"/>
      <c r="DF720" s="71"/>
      <c r="DG720" s="71"/>
      <c r="DH720" s="71"/>
      <c r="DI720" s="71"/>
      <c r="DJ720" s="71"/>
      <c r="DK720" s="71"/>
      <c r="DL720" s="71"/>
      <c r="DM720" s="71"/>
      <c r="DN720" s="71"/>
      <c r="DO720" s="71"/>
      <c r="DP720" s="71"/>
      <c r="DQ720" s="71"/>
      <c r="DR720" s="71"/>
      <c r="DS720" s="71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  <c r="IJ720" s="71"/>
      <c r="IK720" s="71"/>
      <c r="IL720" s="71"/>
      <c r="IM720" s="71"/>
      <c r="IN720" s="71"/>
      <c r="IO720" s="71"/>
      <c r="IP720" s="71"/>
      <c r="IQ720" s="71"/>
      <c r="IR720" s="71"/>
      <c r="IS720" s="71"/>
      <c r="IT720" s="71"/>
      <c r="IU720" s="71"/>
      <c r="IV720" s="71"/>
      <c r="IW720" s="71"/>
      <c r="IX720" s="71"/>
      <c r="IY720" s="71"/>
      <c r="IZ720" s="71"/>
      <c r="JA720" s="71"/>
      <c r="JB720" s="71"/>
      <c r="JC720" s="71"/>
      <c r="JD720" s="71"/>
      <c r="JE720" s="71"/>
      <c r="JF720" s="71"/>
      <c r="JG720" s="71"/>
      <c r="JH720" s="71"/>
      <c r="JI720" s="71"/>
      <c r="JJ720" s="71"/>
      <c r="JK720" s="71"/>
      <c r="JL720" s="71"/>
      <c r="JM720" s="71"/>
    </row>
    <row r="721" spans="1:273" s="44" customFormat="1" ht="22.5" customHeight="1" x14ac:dyDescent="0.25">
      <c r="A721" s="26">
        <v>715</v>
      </c>
      <c r="B721" s="40" t="s">
        <v>590</v>
      </c>
      <c r="C721" s="26" t="s">
        <v>918</v>
      </c>
      <c r="D721" s="40" t="s">
        <v>269</v>
      </c>
      <c r="E721" s="40" t="s">
        <v>37</v>
      </c>
      <c r="F721" s="45" t="s">
        <v>926</v>
      </c>
      <c r="G721" s="18">
        <v>25000</v>
      </c>
      <c r="H721" s="57">
        <v>0</v>
      </c>
      <c r="I721" s="11">
        <v>25</v>
      </c>
      <c r="J721" s="52">
        <v>717.5</v>
      </c>
      <c r="K721" s="30">
        <f t="shared" si="89"/>
        <v>1774.9999999999998</v>
      </c>
      <c r="L721" s="19">
        <f t="shared" si="90"/>
        <v>275</v>
      </c>
      <c r="M721" s="36">
        <v>760</v>
      </c>
      <c r="N721" s="18">
        <f t="shared" si="91"/>
        <v>1772.5000000000002</v>
      </c>
      <c r="O721" s="18"/>
      <c r="P721" s="18">
        <f t="shared" si="92"/>
        <v>1477.5</v>
      </c>
      <c r="Q721" s="11">
        <f t="shared" si="86"/>
        <v>1502.5</v>
      </c>
      <c r="R721" s="18">
        <f t="shared" si="87"/>
        <v>3822.5</v>
      </c>
      <c r="S721" s="109">
        <f t="shared" si="88"/>
        <v>23497.5</v>
      </c>
      <c r="T721" s="20" t="s">
        <v>45</v>
      </c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  <c r="BA721" s="71"/>
      <c r="BB721" s="71"/>
      <c r="BC721" s="71"/>
      <c r="BD721" s="71"/>
      <c r="BE721" s="71"/>
      <c r="BF721" s="71"/>
      <c r="BG721" s="71"/>
      <c r="BH721" s="71"/>
      <c r="BI721" s="71"/>
      <c r="BJ721" s="71"/>
      <c r="BK721" s="71"/>
      <c r="BL721" s="71"/>
      <c r="BM721" s="71"/>
      <c r="BN721" s="71"/>
      <c r="BO721" s="71"/>
      <c r="BP721" s="71"/>
      <c r="BQ721" s="71"/>
      <c r="BR721" s="71"/>
      <c r="BS721" s="71"/>
      <c r="BT721" s="71"/>
      <c r="BU721" s="71"/>
      <c r="BV721" s="71"/>
      <c r="BW721" s="71"/>
      <c r="BX721" s="71"/>
      <c r="BY721" s="71"/>
      <c r="BZ721" s="71"/>
      <c r="CA721" s="71"/>
      <c r="CB721" s="71"/>
      <c r="CC721" s="71"/>
      <c r="CD721" s="71"/>
      <c r="CE721" s="71"/>
      <c r="CF721" s="71"/>
      <c r="CG721" s="71"/>
      <c r="CH721" s="71"/>
      <c r="CI721" s="71"/>
      <c r="CJ721" s="71"/>
      <c r="CK721" s="71"/>
      <c r="CL721" s="71"/>
      <c r="CM721" s="71"/>
      <c r="CN721" s="71"/>
      <c r="CO721" s="71"/>
      <c r="CP721" s="71"/>
      <c r="CQ721" s="71"/>
      <c r="CR721" s="71"/>
      <c r="CS721" s="71"/>
      <c r="CT721" s="71"/>
      <c r="CU721" s="71"/>
      <c r="CV721" s="71"/>
      <c r="CW721" s="71"/>
      <c r="CX721" s="71"/>
      <c r="CY721" s="71"/>
      <c r="CZ721" s="71"/>
      <c r="DA721" s="71"/>
      <c r="DB721" s="71"/>
      <c r="DC721" s="71"/>
      <c r="DD721" s="71"/>
      <c r="DE721" s="71"/>
      <c r="DF721" s="71"/>
      <c r="DG721" s="71"/>
      <c r="DH721" s="71"/>
      <c r="DI721" s="71"/>
      <c r="DJ721" s="71"/>
      <c r="DK721" s="71"/>
      <c r="DL721" s="71"/>
      <c r="DM721" s="71"/>
      <c r="DN721" s="71"/>
      <c r="DO721" s="71"/>
      <c r="DP721" s="71"/>
      <c r="DQ721" s="71"/>
      <c r="DR721" s="71"/>
      <c r="DS721" s="71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  <c r="IJ721" s="71"/>
      <c r="IK721" s="71"/>
      <c r="IL721" s="71"/>
      <c r="IM721" s="71"/>
      <c r="IN721" s="71"/>
      <c r="IO721" s="71"/>
      <c r="IP721" s="71"/>
      <c r="IQ721" s="71"/>
      <c r="IR721" s="71"/>
      <c r="IS721" s="71"/>
      <c r="IT721" s="71"/>
      <c r="IU721" s="71"/>
      <c r="IV721" s="71"/>
      <c r="IW721" s="71"/>
      <c r="IX721" s="71"/>
      <c r="IY721" s="71"/>
      <c r="IZ721" s="71"/>
      <c r="JA721" s="71"/>
      <c r="JB721" s="71"/>
      <c r="JC721" s="71"/>
      <c r="JD721" s="71"/>
      <c r="JE721" s="71"/>
      <c r="JF721" s="71"/>
      <c r="JG721" s="71"/>
      <c r="JH721" s="71"/>
      <c r="JI721" s="71"/>
      <c r="JJ721" s="71"/>
      <c r="JK721" s="71"/>
      <c r="JL721" s="71"/>
      <c r="JM721" s="71"/>
    </row>
    <row r="722" spans="1:273" s="44" customFormat="1" ht="22.5" customHeight="1" x14ac:dyDescent="0.25">
      <c r="A722" s="26">
        <v>716</v>
      </c>
      <c r="B722" s="40" t="s">
        <v>591</v>
      </c>
      <c r="C722" s="26" t="s">
        <v>918</v>
      </c>
      <c r="D722" s="40" t="s">
        <v>269</v>
      </c>
      <c r="E722" s="40" t="s">
        <v>37</v>
      </c>
      <c r="F722" s="45" t="s">
        <v>925</v>
      </c>
      <c r="G722" s="18">
        <v>25000</v>
      </c>
      <c r="H722" s="57">
        <v>0</v>
      </c>
      <c r="I722" s="11">
        <v>25</v>
      </c>
      <c r="J722" s="52">
        <v>717.5</v>
      </c>
      <c r="K722" s="30">
        <f t="shared" si="89"/>
        <v>1774.9999999999998</v>
      </c>
      <c r="L722" s="19">
        <f t="shared" si="90"/>
        <v>275</v>
      </c>
      <c r="M722" s="36">
        <v>760</v>
      </c>
      <c r="N722" s="18">
        <f t="shared" si="91"/>
        <v>1772.5000000000002</v>
      </c>
      <c r="O722" s="18"/>
      <c r="P722" s="18">
        <f t="shared" si="92"/>
        <v>1477.5</v>
      </c>
      <c r="Q722" s="11">
        <f t="shared" si="86"/>
        <v>1502.5</v>
      </c>
      <c r="R722" s="18">
        <f t="shared" si="87"/>
        <v>3822.5</v>
      </c>
      <c r="S722" s="109">
        <f t="shared" si="88"/>
        <v>23497.5</v>
      </c>
      <c r="T722" s="20" t="s">
        <v>45</v>
      </c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  <c r="BA722" s="71"/>
      <c r="BB722" s="71"/>
      <c r="BC722" s="71"/>
      <c r="BD722" s="71"/>
      <c r="BE722" s="71"/>
      <c r="BF722" s="71"/>
      <c r="BG722" s="71"/>
      <c r="BH722" s="71"/>
      <c r="BI722" s="71"/>
      <c r="BJ722" s="71"/>
      <c r="BK722" s="71"/>
      <c r="BL722" s="71"/>
      <c r="BM722" s="71"/>
      <c r="BN722" s="71"/>
      <c r="BO722" s="71"/>
      <c r="BP722" s="71"/>
      <c r="BQ722" s="71"/>
      <c r="BR722" s="71"/>
      <c r="BS722" s="71"/>
      <c r="BT722" s="71"/>
      <c r="BU722" s="71"/>
      <c r="BV722" s="71"/>
      <c r="BW722" s="71"/>
      <c r="BX722" s="71"/>
      <c r="BY722" s="71"/>
      <c r="BZ722" s="71"/>
      <c r="CA722" s="71"/>
      <c r="CB722" s="71"/>
      <c r="CC722" s="71"/>
      <c r="CD722" s="71"/>
      <c r="CE722" s="71"/>
      <c r="CF722" s="71"/>
      <c r="CG722" s="71"/>
      <c r="CH722" s="71"/>
      <c r="CI722" s="71"/>
      <c r="CJ722" s="71"/>
      <c r="CK722" s="71"/>
      <c r="CL722" s="71"/>
      <c r="CM722" s="71"/>
      <c r="CN722" s="71"/>
      <c r="CO722" s="71"/>
      <c r="CP722" s="71"/>
      <c r="CQ722" s="71"/>
      <c r="CR722" s="71"/>
      <c r="CS722" s="71"/>
      <c r="CT722" s="71"/>
      <c r="CU722" s="71"/>
      <c r="CV722" s="71"/>
      <c r="CW722" s="71"/>
      <c r="CX722" s="71"/>
      <c r="CY722" s="71"/>
      <c r="CZ722" s="71"/>
      <c r="DA722" s="71"/>
      <c r="DB722" s="71"/>
      <c r="DC722" s="71"/>
      <c r="DD722" s="71"/>
      <c r="DE722" s="71"/>
      <c r="DF722" s="71"/>
      <c r="DG722" s="71"/>
      <c r="DH722" s="71"/>
      <c r="DI722" s="71"/>
      <c r="DJ722" s="71"/>
      <c r="DK722" s="71"/>
      <c r="DL722" s="71"/>
      <c r="DM722" s="71"/>
      <c r="DN722" s="71"/>
      <c r="DO722" s="71"/>
      <c r="DP722" s="71"/>
      <c r="DQ722" s="71"/>
      <c r="DR722" s="71"/>
      <c r="DS722" s="71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1"/>
      <c r="FM722" s="71"/>
      <c r="FN722" s="71"/>
      <c r="FO722" s="71"/>
      <c r="FP722" s="71"/>
      <c r="FQ722" s="71"/>
      <c r="FR722" s="71"/>
      <c r="FS722" s="71"/>
      <c r="FT722" s="71"/>
      <c r="FU722" s="71"/>
      <c r="FV722" s="71"/>
      <c r="FW722" s="71"/>
      <c r="FX722" s="71"/>
      <c r="FY722" s="71"/>
      <c r="FZ722" s="71"/>
      <c r="GA722" s="71"/>
      <c r="GB722" s="71"/>
      <c r="GC722" s="71"/>
      <c r="GD722" s="71"/>
      <c r="GE722" s="71"/>
      <c r="GF722" s="71"/>
      <c r="GG722" s="71"/>
      <c r="GH722" s="71"/>
      <c r="GI722" s="71"/>
      <c r="GJ722" s="71"/>
      <c r="GK722" s="71"/>
      <c r="GL722" s="71"/>
      <c r="GM722" s="71"/>
      <c r="GN722" s="71"/>
      <c r="GO722" s="71"/>
      <c r="GP722" s="71"/>
      <c r="GQ722" s="71"/>
      <c r="GR722" s="71"/>
      <c r="GS722" s="71"/>
      <c r="GT722" s="71"/>
      <c r="GU722" s="71"/>
      <c r="GV722" s="71"/>
      <c r="GW722" s="71"/>
      <c r="GX722" s="71"/>
      <c r="GY722" s="71"/>
      <c r="GZ722" s="71"/>
      <c r="HA722" s="71"/>
      <c r="HB722" s="71"/>
      <c r="HC722" s="71"/>
      <c r="HD722" s="71"/>
      <c r="HE722" s="71"/>
      <c r="HF722" s="71"/>
      <c r="HG722" s="71"/>
      <c r="HH722" s="71"/>
      <c r="HI722" s="71"/>
      <c r="HJ722" s="71"/>
      <c r="HK722" s="71"/>
      <c r="HL722" s="71"/>
      <c r="HM722" s="71"/>
      <c r="HN722" s="71"/>
      <c r="HO722" s="71"/>
      <c r="HP722" s="71"/>
      <c r="HQ722" s="71"/>
      <c r="HR722" s="71"/>
      <c r="HS722" s="71"/>
      <c r="HT722" s="71"/>
      <c r="HU722" s="71"/>
      <c r="HV722" s="71"/>
      <c r="HW722" s="71"/>
      <c r="HX722" s="71"/>
      <c r="HY722" s="71"/>
      <c r="HZ722" s="71"/>
      <c r="IA722" s="71"/>
      <c r="IB722" s="71"/>
      <c r="IC722" s="71"/>
      <c r="ID722" s="71"/>
      <c r="IE722" s="71"/>
      <c r="IF722" s="71"/>
      <c r="IG722" s="71"/>
      <c r="IH722" s="71"/>
      <c r="II722" s="71"/>
      <c r="IJ722" s="71"/>
      <c r="IK722" s="71"/>
      <c r="IL722" s="71"/>
      <c r="IM722" s="71"/>
      <c r="IN722" s="71"/>
      <c r="IO722" s="71"/>
      <c r="IP722" s="71"/>
      <c r="IQ722" s="71"/>
      <c r="IR722" s="71"/>
      <c r="IS722" s="71"/>
      <c r="IT722" s="71"/>
      <c r="IU722" s="71"/>
      <c r="IV722" s="71"/>
      <c r="IW722" s="71"/>
      <c r="IX722" s="71"/>
      <c r="IY722" s="71"/>
      <c r="IZ722" s="71"/>
      <c r="JA722" s="71"/>
      <c r="JB722" s="71"/>
      <c r="JC722" s="71"/>
      <c r="JD722" s="71"/>
      <c r="JE722" s="71"/>
      <c r="JF722" s="71"/>
      <c r="JG722" s="71"/>
      <c r="JH722" s="71"/>
      <c r="JI722" s="71"/>
      <c r="JJ722" s="71"/>
      <c r="JK722" s="71"/>
      <c r="JL722" s="71"/>
      <c r="JM722" s="71"/>
    </row>
    <row r="723" spans="1:273" s="44" customFormat="1" ht="22.5" customHeight="1" x14ac:dyDescent="0.25">
      <c r="A723" s="26">
        <v>717</v>
      </c>
      <c r="B723" s="40" t="s">
        <v>270</v>
      </c>
      <c r="C723" s="26" t="s">
        <v>918</v>
      </c>
      <c r="D723" s="40" t="s">
        <v>269</v>
      </c>
      <c r="E723" s="40" t="s">
        <v>195</v>
      </c>
      <c r="F723" s="45" t="s">
        <v>921</v>
      </c>
      <c r="G723" s="18">
        <v>16000</v>
      </c>
      <c r="H723" s="57">
        <v>0</v>
      </c>
      <c r="I723" s="11">
        <v>25</v>
      </c>
      <c r="J723" s="52">
        <v>459.2</v>
      </c>
      <c r="K723" s="30">
        <f t="shared" si="89"/>
        <v>1136</v>
      </c>
      <c r="L723" s="19">
        <f t="shared" si="90"/>
        <v>176.00000000000003</v>
      </c>
      <c r="M723" s="36">
        <v>486.4</v>
      </c>
      <c r="N723" s="18">
        <f t="shared" si="91"/>
        <v>1134.4000000000001</v>
      </c>
      <c r="O723" s="18"/>
      <c r="P723" s="18">
        <f t="shared" si="92"/>
        <v>945.59999999999991</v>
      </c>
      <c r="Q723" s="11">
        <f t="shared" ref="Q723:Q785" si="93">+H723+I723+J723+M723+O723</f>
        <v>970.59999999999991</v>
      </c>
      <c r="R723" s="18">
        <f t="shared" ref="R723:R785" si="94">+K723+L723+N723</f>
        <v>2446.4</v>
      </c>
      <c r="S723" s="109">
        <f t="shared" si="88"/>
        <v>15029.4</v>
      </c>
      <c r="T723" s="20" t="s">
        <v>45</v>
      </c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  <c r="BA723" s="71"/>
      <c r="BB723" s="71"/>
      <c r="BC723" s="71"/>
      <c r="BD723" s="71"/>
      <c r="BE723" s="71"/>
      <c r="BF723" s="71"/>
      <c r="BG723" s="71"/>
      <c r="BH723" s="71"/>
      <c r="BI723" s="71"/>
      <c r="BJ723" s="71"/>
      <c r="BK723" s="71"/>
      <c r="BL723" s="71"/>
      <c r="BM723" s="71"/>
      <c r="BN723" s="71"/>
      <c r="BO723" s="71"/>
      <c r="BP723" s="71"/>
      <c r="BQ723" s="71"/>
      <c r="BR723" s="71"/>
      <c r="BS723" s="71"/>
      <c r="BT723" s="71"/>
      <c r="BU723" s="71"/>
      <c r="BV723" s="71"/>
      <c r="BW723" s="71"/>
      <c r="BX723" s="71"/>
      <c r="BY723" s="71"/>
      <c r="BZ723" s="71"/>
      <c r="CA723" s="71"/>
      <c r="CB723" s="71"/>
      <c r="CC723" s="71"/>
      <c r="CD723" s="71"/>
      <c r="CE723" s="71"/>
      <c r="CF723" s="71"/>
      <c r="CG723" s="71"/>
      <c r="CH723" s="71"/>
      <c r="CI723" s="71"/>
      <c r="CJ723" s="71"/>
      <c r="CK723" s="71"/>
      <c r="CL723" s="71"/>
      <c r="CM723" s="71"/>
      <c r="CN723" s="71"/>
      <c r="CO723" s="71"/>
      <c r="CP723" s="71"/>
      <c r="CQ723" s="71"/>
      <c r="CR723" s="71"/>
      <c r="CS723" s="71"/>
      <c r="CT723" s="71"/>
      <c r="CU723" s="71"/>
      <c r="CV723" s="71"/>
      <c r="CW723" s="71"/>
      <c r="CX723" s="71"/>
      <c r="CY723" s="71"/>
      <c r="CZ723" s="71"/>
      <c r="DA723" s="71"/>
      <c r="DB723" s="71"/>
      <c r="DC723" s="71"/>
      <c r="DD723" s="71"/>
      <c r="DE723" s="71"/>
      <c r="DF723" s="71"/>
      <c r="DG723" s="71"/>
      <c r="DH723" s="71"/>
      <c r="DI723" s="71"/>
      <c r="DJ723" s="71"/>
      <c r="DK723" s="71"/>
      <c r="DL723" s="71"/>
      <c r="DM723" s="71"/>
      <c r="DN723" s="71"/>
      <c r="DO723" s="71"/>
      <c r="DP723" s="71"/>
      <c r="DQ723" s="71"/>
      <c r="DR723" s="71"/>
      <c r="DS723" s="71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  <c r="FK723" s="71"/>
      <c r="FL723" s="71"/>
      <c r="FM723" s="71"/>
      <c r="FN723" s="71"/>
      <c r="FO723" s="71"/>
      <c r="FP723" s="71"/>
      <c r="FQ723" s="71"/>
      <c r="FR723" s="71"/>
      <c r="FS723" s="71"/>
      <c r="FT723" s="71"/>
      <c r="FU723" s="71"/>
      <c r="FV723" s="71"/>
      <c r="FW723" s="71"/>
      <c r="FX723" s="71"/>
      <c r="FY723" s="71"/>
      <c r="FZ723" s="71"/>
      <c r="GA723" s="71"/>
      <c r="GB723" s="71"/>
      <c r="GC723" s="71"/>
      <c r="GD723" s="71"/>
      <c r="GE723" s="71"/>
      <c r="GF723" s="71"/>
      <c r="GG723" s="71"/>
      <c r="GH723" s="71"/>
      <c r="GI723" s="71"/>
      <c r="GJ723" s="71"/>
      <c r="GK723" s="71"/>
      <c r="GL723" s="71"/>
      <c r="GM723" s="71"/>
      <c r="GN723" s="71"/>
      <c r="GO723" s="71"/>
      <c r="GP723" s="71"/>
      <c r="GQ723" s="71"/>
      <c r="GR723" s="71"/>
      <c r="GS723" s="71"/>
      <c r="GT723" s="71"/>
      <c r="GU723" s="71"/>
      <c r="GV723" s="71"/>
      <c r="GW723" s="71"/>
      <c r="GX723" s="71"/>
      <c r="GY723" s="71"/>
      <c r="GZ723" s="71"/>
      <c r="HA723" s="71"/>
      <c r="HB723" s="71"/>
      <c r="HC723" s="71"/>
      <c r="HD723" s="71"/>
      <c r="HE723" s="71"/>
      <c r="HF723" s="71"/>
      <c r="HG723" s="71"/>
      <c r="HH723" s="71"/>
      <c r="HI723" s="71"/>
      <c r="HJ723" s="71"/>
      <c r="HK723" s="71"/>
      <c r="HL723" s="71"/>
      <c r="HM723" s="71"/>
      <c r="HN723" s="71"/>
      <c r="HO723" s="71"/>
      <c r="HP723" s="71"/>
      <c r="HQ723" s="71"/>
      <c r="HR723" s="71"/>
      <c r="HS723" s="71"/>
      <c r="HT723" s="71"/>
      <c r="HU723" s="71"/>
      <c r="HV723" s="71"/>
      <c r="HW723" s="71"/>
      <c r="HX723" s="71"/>
      <c r="HY723" s="71"/>
      <c r="HZ723" s="71"/>
      <c r="IA723" s="71"/>
      <c r="IB723" s="71"/>
      <c r="IC723" s="71"/>
      <c r="ID723" s="71"/>
      <c r="IE723" s="71"/>
      <c r="IF723" s="71"/>
      <c r="IG723" s="71"/>
      <c r="IH723" s="71"/>
      <c r="II723" s="71"/>
      <c r="IJ723" s="71"/>
      <c r="IK723" s="71"/>
      <c r="IL723" s="71"/>
      <c r="IM723" s="71"/>
      <c r="IN723" s="71"/>
      <c r="IO723" s="71"/>
      <c r="IP723" s="71"/>
      <c r="IQ723" s="71"/>
      <c r="IR723" s="71"/>
      <c r="IS723" s="71"/>
      <c r="IT723" s="71"/>
      <c r="IU723" s="71"/>
      <c r="IV723" s="71"/>
      <c r="IW723" s="71"/>
      <c r="IX723" s="71"/>
      <c r="IY723" s="71"/>
      <c r="IZ723" s="71"/>
      <c r="JA723" s="71"/>
      <c r="JB723" s="71"/>
      <c r="JC723" s="71"/>
      <c r="JD723" s="71"/>
      <c r="JE723" s="71"/>
      <c r="JF723" s="71"/>
      <c r="JG723" s="71"/>
      <c r="JH723" s="71"/>
      <c r="JI723" s="71"/>
      <c r="JJ723" s="71"/>
      <c r="JK723" s="71"/>
      <c r="JL723" s="71"/>
      <c r="JM723" s="71"/>
    </row>
    <row r="724" spans="1:273" s="44" customFormat="1" ht="22.5" customHeight="1" x14ac:dyDescent="0.25">
      <c r="A724" s="26">
        <v>718</v>
      </c>
      <c r="B724" s="40" t="s">
        <v>618</v>
      </c>
      <c r="C724" s="26" t="s">
        <v>917</v>
      </c>
      <c r="D724" s="40" t="s">
        <v>356</v>
      </c>
      <c r="E724" s="40" t="s">
        <v>151</v>
      </c>
      <c r="F724" s="45" t="s">
        <v>927</v>
      </c>
      <c r="G724" s="11">
        <v>70000</v>
      </c>
      <c r="H724" s="42">
        <v>5368.48</v>
      </c>
      <c r="I724" s="11">
        <v>25</v>
      </c>
      <c r="J724" s="43">
        <v>2009</v>
      </c>
      <c r="K724" s="29">
        <f t="shared" si="89"/>
        <v>4970</v>
      </c>
      <c r="L724" s="19">
        <f t="shared" si="90"/>
        <v>770.00000000000011</v>
      </c>
      <c r="M724" s="35">
        <v>2128</v>
      </c>
      <c r="N724" s="11">
        <f t="shared" si="91"/>
        <v>4963</v>
      </c>
      <c r="O724" s="11"/>
      <c r="P724" s="11">
        <f t="shared" si="92"/>
        <v>4137</v>
      </c>
      <c r="Q724" s="11">
        <f t="shared" si="93"/>
        <v>9530.48</v>
      </c>
      <c r="R724" s="11">
        <f t="shared" si="94"/>
        <v>10703</v>
      </c>
      <c r="S724" s="107">
        <f t="shared" si="88"/>
        <v>60469.520000000004</v>
      </c>
      <c r="T724" s="20" t="s">
        <v>45</v>
      </c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  <c r="BA724" s="71"/>
      <c r="BB724" s="71"/>
      <c r="BC724" s="71"/>
      <c r="BD724" s="71"/>
      <c r="BE724" s="71"/>
      <c r="BF724" s="71"/>
      <c r="BG724" s="71"/>
      <c r="BH724" s="71"/>
      <c r="BI724" s="71"/>
      <c r="BJ724" s="71"/>
      <c r="BK724" s="71"/>
      <c r="BL724" s="71"/>
      <c r="BM724" s="71"/>
      <c r="BN724" s="71"/>
      <c r="BO724" s="71"/>
      <c r="BP724" s="71"/>
      <c r="BQ724" s="71"/>
      <c r="BR724" s="71"/>
      <c r="BS724" s="71"/>
      <c r="BT724" s="71"/>
      <c r="BU724" s="71"/>
      <c r="BV724" s="71"/>
      <c r="BW724" s="71"/>
      <c r="BX724" s="71"/>
      <c r="BY724" s="71"/>
      <c r="BZ724" s="71"/>
      <c r="CA724" s="71"/>
      <c r="CB724" s="71"/>
      <c r="CC724" s="71"/>
      <c r="CD724" s="71"/>
      <c r="CE724" s="71"/>
      <c r="CF724" s="71"/>
      <c r="CG724" s="71"/>
      <c r="CH724" s="71"/>
      <c r="CI724" s="71"/>
      <c r="CJ724" s="71"/>
      <c r="CK724" s="71"/>
      <c r="CL724" s="71"/>
      <c r="CM724" s="71"/>
      <c r="CN724" s="71"/>
      <c r="CO724" s="71"/>
      <c r="CP724" s="71"/>
      <c r="CQ724" s="71"/>
      <c r="CR724" s="71"/>
      <c r="CS724" s="71"/>
      <c r="CT724" s="71"/>
      <c r="CU724" s="71"/>
      <c r="CV724" s="71"/>
      <c r="CW724" s="71"/>
      <c r="CX724" s="71"/>
      <c r="CY724" s="71"/>
      <c r="CZ724" s="71"/>
      <c r="DA724" s="71"/>
      <c r="DB724" s="71"/>
      <c r="DC724" s="71"/>
      <c r="DD724" s="71"/>
      <c r="DE724" s="71"/>
      <c r="DF724" s="71"/>
      <c r="DG724" s="71"/>
      <c r="DH724" s="71"/>
      <c r="DI724" s="71"/>
      <c r="DJ724" s="71"/>
      <c r="DK724" s="71"/>
      <c r="DL724" s="71"/>
      <c r="DM724" s="71"/>
      <c r="DN724" s="71"/>
      <c r="DO724" s="71"/>
      <c r="DP724" s="71"/>
      <c r="DQ724" s="71"/>
      <c r="DR724" s="71"/>
      <c r="DS724" s="71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1"/>
      <c r="FB724" s="71"/>
      <c r="FC724" s="71"/>
      <c r="FD724" s="71"/>
      <c r="FE724" s="71"/>
      <c r="FF724" s="71"/>
      <c r="FG724" s="71"/>
      <c r="FH724" s="71"/>
      <c r="FI724" s="71"/>
      <c r="FJ724" s="71"/>
      <c r="FK724" s="71"/>
      <c r="FL724" s="71"/>
      <c r="FM724" s="71"/>
      <c r="FN724" s="71"/>
      <c r="FO724" s="71"/>
      <c r="FP724" s="71"/>
      <c r="FQ724" s="71"/>
      <c r="FR724" s="71"/>
      <c r="FS724" s="71"/>
      <c r="FT724" s="71"/>
      <c r="FU724" s="71"/>
      <c r="FV724" s="71"/>
      <c r="FW724" s="71"/>
      <c r="FX724" s="71"/>
      <c r="FY724" s="71"/>
      <c r="FZ724" s="71"/>
      <c r="GA724" s="71"/>
      <c r="GB724" s="71"/>
      <c r="GC724" s="71"/>
      <c r="GD724" s="71"/>
      <c r="GE724" s="71"/>
      <c r="GF724" s="71"/>
      <c r="GG724" s="71"/>
      <c r="GH724" s="71"/>
      <c r="GI724" s="71"/>
      <c r="GJ724" s="71"/>
      <c r="GK724" s="71"/>
      <c r="GL724" s="71"/>
      <c r="GM724" s="71"/>
      <c r="GN724" s="71"/>
      <c r="GO724" s="71"/>
      <c r="GP724" s="71"/>
      <c r="GQ724" s="71"/>
      <c r="GR724" s="71"/>
      <c r="GS724" s="71"/>
      <c r="GT724" s="71"/>
      <c r="GU724" s="71"/>
      <c r="GV724" s="71"/>
      <c r="GW724" s="71"/>
      <c r="GX724" s="71"/>
      <c r="GY724" s="71"/>
      <c r="GZ724" s="71"/>
      <c r="HA724" s="71"/>
      <c r="HB724" s="71"/>
      <c r="HC724" s="71"/>
      <c r="HD724" s="71"/>
      <c r="HE724" s="71"/>
      <c r="HF724" s="71"/>
      <c r="HG724" s="71"/>
      <c r="HH724" s="71"/>
      <c r="HI724" s="71"/>
      <c r="HJ724" s="71"/>
      <c r="HK724" s="71"/>
      <c r="HL724" s="71"/>
      <c r="HM724" s="71"/>
      <c r="HN724" s="71"/>
      <c r="HO724" s="71"/>
      <c r="HP724" s="71"/>
      <c r="HQ724" s="71"/>
      <c r="HR724" s="71"/>
      <c r="HS724" s="71"/>
      <c r="HT724" s="71"/>
      <c r="HU724" s="71"/>
      <c r="HV724" s="71"/>
      <c r="HW724" s="71"/>
      <c r="HX724" s="71"/>
      <c r="HY724" s="71"/>
      <c r="HZ724" s="71"/>
      <c r="IA724" s="71"/>
      <c r="IB724" s="71"/>
      <c r="IC724" s="71"/>
      <c r="ID724" s="71"/>
      <c r="IE724" s="71"/>
      <c r="IF724" s="71"/>
      <c r="IG724" s="71"/>
      <c r="IH724" s="71"/>
      <c r="II724" s="71"/>
      <c r="IJ724" s="71"/>
      <c r="IK724" s="71"/>
      <c r="IL724" s="71"/>
      <c r="IM724" s="71"/>
      <c r="IN724" s="71"/>
      <c r="IO724" s="71"/>
      <c r="IP724" s="71"/>
      <c r="IQ724" s="71"/>
      <c r="IR724" s="71"/>
      <c r="IS724" s="71"/>
      <c r="IT724" s="71"/>
      <c r="IU724" s="71"/>
      <c r="IV724" s="71"/>
      <c r="IW724" s="71"/>
      <c r="IX724" s="71"/>
      <c r="IY724" s="71"/>
      <c r="IZ724" s="71"/>
      <c r="JA724" s="71"/>
      <c r="JB724" s="71"/>
      <c r="JC724" s="71"/>
      <c r="JD724" s="71"/>
      <c r="JE724" s="71"/>
      <c r="JF724" s="71"/>
      <c r="JG724" s="71"/>
      <c r="JH724" s="71"/>
      <c r="JI724" s="71"/>
      <c r="JJ724" s="71"/>
      <c r="JK724" s="71"/>
      <c r="JL724" s="71"/>
      <c r="JM724" s="71"/>
    </row>
    <row r="725" spans="1:273" s="44" customFormat="1" ht="22.5" customHeight="1" x14ac:dyDescent="0.25">
      <c r="A725" s="26">
        <v>719</v>
      </c>
      <c r="B725" s="40" t="s">
        <v>612</v>
      </c>
      <c r="C725" s="26" t="s">
        <v>917</v>
      </c>
      <c r="D725" s="40" t="s">
        <v>356</v>
      </c>
      <c r="E725" s="40" t="s">
        <v>845</v>
      </c>
      <c r="F725" s="45" t="s">
        <v>926</v>
      </c>
      <c r="G725" s="18">
        <v>85000</v>
      </c>
      <c r="H725" s="60">
        <v>8148.13</v>
      </c>
      <c r="I725" s="11">
        <v>25</v>
      </c>
      <c r="J725" s="52">
        <v>2439.5</v>
      </c>
      <c r="K725" s="30">
        <f t="shared" si="89"/>
        <v>6034.9999999999991</v>
      </c>
      <c r="L725" s="19">
        <f t="shared" si="90"/>
        <v>935.00000000000011</v>
      </c>
      <c r="M725" s="36">
        <v>2584</v>
      </c>
      <c r="N725" s="18">
        <f t="shared" si="91"/>
        <v>6026.5</v>
      </c>
      <c r="O725" s="18"/>
      <c r="P725" s="18">
        <f t="shared" si="92"/>
        <v>5023.5</v>
      </c>
      <c r="Q725" s="11">
        <f t="shared" si="93"/>
        <v>13196.630000000001</v>
      </c>
      <c r="R725" s="18">
        <f t="shared" si="94"/>
        <v>12996.5</v>
      </c>
      <c r="S725" s="109">
        <f t="shared" si="88"/>
        <v>71803.37</v>
      </c>
      <c r="T725" s="20" t="s">
        <v>45</v>
      </c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  <c r="BA725" s="71"/>
      <c r="BB725" s="71"/>
      <c r="BC725" s="71"/>
      <c r="BD725" s="71"/>
      <c r="BE725" s="71"/>
      <c r="BF725" s="71"/>
      <c r="BG725" s="71"/>
      <c r="BH725" s="71"/>
      <c r="BI725" s="71"/>
      <c r="BJ725" s="71"/>
      <c r="BK725" s="71"/>
      <c r="BL725" s="71"/>
      <c r="BM725" s="71"/>
      <c r="BN725" s="71"/>
      <c r="BO725" s="71"/>
      <c r="BP725" s="71"/>
      <c r="BQ725" s="71"/>
      <c r="BR725" s="71"/>
      <c r="BS725" s="71"/>
      <c r="BT725" s="71"/>
      <c r="BU725" s="71"/>
      <c r="BV725" s="71"/>
      <c r="BW725" s="71"/>
      <c r="BX725" s="71"/>
      <c r="BY725" s="71"/>
      <c r="BZ725" s="71"/>
      <c r="CA725" s="71"/>
      <c r="CB725" s="71"/>
      <c r="CC725" s="71"/>
      <c r="CD725" s="71"/>
      <c r="CE725" s="71"/>
      <c r="CF725" s="71"/>
      <c r="CG725" s="71"/>
      <c r="CH725" s="71"/>
      <c r="CI725" s="71"/>
      <c r="CJ725" s="71"/>
      <c r="CK725" s="71"/>
      <c r="CL725" s="71"/>
      <c r="CM725" s="71"/>
      <c r="CN725" s="71"/>
      <c r="CO725" s="71"/>
      <c r="CP725" s="71"/>
      <c r="CQ725" s="71"/>
      <c r="CR725" s="71"/>
      <c r="CS725" s="71"/>
      <c r="CT725" s="71"/>
      <c r="CU725" s="71"/>
      <c r="CV725" s="71"/>
      <c r="CW725" s="71"/>
      <c r="CX725" s="71"/>
      <c r="CY725" s="71"/>
      <c r="CZ725" s="71"/>
      <c r="DA725" s="71"/>
      <c r="DB725" s="71"/>
      <c r="DC725" s="71"/>
      <c r="DD725" s="71"/>
      <c r="DE725" s="71"/>
      <c r="DF725" s="71"/>
      <c r="DG725" s="71"/>
      <c r="DH725" s="71"/>
      <c r="DI725" s="71"/>
      <c r="DJ725" s="71"/>
      <c r="DK725" s="71"/>
      <c r="DL725" s="71"/>
      <c r="DM725" s="71"/>
      <c r="DN725" s="71"/>
      <c r="DO725" s="71"/>
      <c r="DP725" s="71"/>
      <c r="DQ725" s="71"/>
      <c r="DR725" s="71"/>
      <c r="DS725" s="71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1"/>
      <c r="EZ725" s="71"/>
      <c r="FA725" s="71"/>
      <c r="FB725" s="71"/>
      <c r="FC725" s="71"/>
      <c r="FD725" s="71"/>
      <c r="FE725" s="71"/>
      <c r="FF725" s="71"/>
      <c r="FG725" s="71"/>
      <c r="FH725" s="71"/>
      <c r="FI725" s="71"/>
      <c r="FJ725" s="71"/>
      <c r="FK725" s="71"/>
      <c r="FL725" s="71"/>
      <c r="FM725" s="71"/>
      <c r="FN725" s="71"/>
      <c r="FO725" s="71"/>
      <c r="FP725" s="71"/>
      <c r="FQ725" s="71"/>
      <c r="FR725" s="71"/>
      <c r="FS725" s="71"/>
      <c r="FT725" s="71"/>
      <c r="FU725" s="71"/>
      <c r="FV725" s="71"/>
      <c r="FW725" s="71"/>
      <c r="FX725" s="71"/>
      <c r="FY725" s="71"/>
      <c r="FZ725" s="71"/>
      <c r="GA725" s="71"/>
      <c r="GB725" s="71"/>
      <c r="GC725" s="71"/>
      <c r="GD725" s="71"/>
      <c r="GE725" s="71"/>
      <c r="GF725" s="71"/>
      <c r="GG725" s="71"/>
      <c r="GH725" s="71"/>
      <c r="GI725" s="71"/>
      <c r="GJ725" s="71"/>
      <c r="GK725" s="71"/>
      <c r="GL725" s="71"/>
      <c r="GM725" s="71"/>
      <c r="GN725" s="71"/>
      <c r="GO725" s="71"/>
      <c r="GP725" s="71"/>
      <c r="GQ725" s="71"/>
      <c r="GR725" s="71"/>
      <c r="GS725" s="71"/>
      <c r="GT725" s="71"/>
      <c r="GU725" s="71"/>
      <c r="GV725" s="71"/>
      <c r="GW725" s="71"/>
      <c r="GX725" s="71"/>
      <c r="GY725" s="71"/>
      <c r="GZ725" s="71"/>
      <c r="HA725" s="71"/>
      <c r="HB725" s="71"/>
      <c r="HC725" s="71"/>
      <c r="HD725" s="71"/>
      <c r="HE725" s="71"/>
      <c r="HF725" s="71"/>
      <c r="HG725" s="71"/>
      <c r="HH725" s="71"/>
      <c r="HI725" s="71"/>
      <c r="HJ725" s="71"/>
      <c r="HK725" s="71"/>
      <c r="HL725" s="71"/>
      <c r="HM725" s="71"/>
      <c r="HN725" s="71"/>
      <c r="HO725" s="71"/>
      <c r="HP725" s="71"/>
      <c r="HQ725" s="71"/>
      <c r="HR725" s="71"/>
      <c r="HS725" s="71"/>
      <c r="HT725" s="71"/>
      <c r="HU725" s="71"/>
      <c r="HV725" s="71"/>
      <c r="HW725" s="71"/>
      <c r="HX725" s="71"/>
      <c r="HY725" s="71"/>
      <c r="HZ725" s="71"/>
      <c r="IA725" s="71"/>
      <c r="IB725" s="71"/>
      <c r="IC725" s="71"/>
      <c r="ID725" s="71"/>
      <c r="IE725" s="71"/>
      <c r="IF725" s="71"/>
      <c r="IG725" s="71"/>
      <c r="IH725" s="71"/>
      <c r="II725" s="71"/>
      <c r="IJ725" s="71"/>
      <c r="IK725" s="71"/>
      <c r="IL725" s="71"/>
      <c r="IM725" s="71"/>
      <c r="IN725" s="71"/>
      <c r="IO725" s="71"/>
      <c r="IP725" s="71"/>
      <c r="IQ725" s="71"/>
      <c r="IR725" s="71"/>
      <c r="IS725" s="71"/>
      <c r="IT725" s="71"/>
      <c r="IU725" s="71"/>
      <c r="IV725" s="71"/>
      <c r="IW725" s="71"/>
      <c r="IX725" s="71"/>
      <c r="IY725" s="71"/>
      <c r="IZ725" s="71"/>
      <c r="JA725" s="71"/>
      <c r="JB725" s="71"/>
      <c r="JC725" s="71"/>
      <c r="JD725" s="71"/>
      <c r="JE725" s="71"/>
      <c r="JF725" s="71"/>
      <c r="JG725" s="71"/>
      <c r="JH725" s="71"/>
      <c r="JI725" s="71"/>
      <c r="JJ725" s="71"/>
      <c r="JK725" s="71"/>
      <c r="JL725" s="71"/>
      <c r="JM725" s="71"/>
    </row>
    <row r="726" spans="1:273" s="44" customFormat="1" ht="22.5" customHeight="1" x14ac:dyDescent="0.25">
      <c r="A726" s="26">
        <v>720</v>
      </c>
      <c r="B726" s="40" t="s">
        <v>602</v>
      </c>
      <c r="C726" s="26" t="s">
        <v>917</v>
      </c>
      <c r="D726" s="40" t="s">
        <v>356</v>
      </c>
      <c r="E726" s="40" t="s">
        <v>151</v>
      </c>
      <c r="F726" s="45" t="s">
        <v>926</v>
      </c>
      <c r="G726" s="11">
        <v>70000</v>
      </c>
      <c r="H726" s="42">
        <v>5025.38</v>
      </c>
      <c r="I726" s="11">
        <v>25</v>
      </c>
      <c r="J726" s="43">
        <v>2009</v>
      </c>
      <c r="K726" s="29">
        <f t="shared" si="89"/>
        <v>4970</v>
      </c>
      <c r="L726" s="19">
        <f t="shared" si="90"/>
        <v>770.00000000000011</v>
      </c>
      <c r="M726" s="35">
        <v>2128</v>
      </c>
      <c r="N726" s="11">
        <f t="shared" si="91"/>
        <v>4963</v>
      </c>
      <c r="O726" s="11"/>
      <c r="P726" s="11">
        <f t="shared" si="92"/>
        <v>4137</v>
      </c>
      <c r="Q726" s="11">
        <f t="shared" si="93"/>
        <v>9187.380000000001</v>
      </c>
      <c r="R726" s="11">
        <f t="shared" si="94"/>
        <v>10703</v>
      </c>
      <c r="S726" s="107">
        <f t="shared" si="88"/>
        <v>60812.619999999995</v>
      </c>
      <c r="T726" s="20" t="s">
        <v>45</v>
      </c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  <c r="BA726" s="71"/>
      <c r="BB726" s="71"/>
      <c r="BC726" s="71"/>
      <c r="BD726" s="71"/>
      <c r="BE726" s="71"/>
      <c r="BF726" s="71"/>
      <c r="BG726" s="71"/>
      <c r="BH726" s="71"/>
      <c r="BI726" s="71"/>
      <c r="BJ726" s="71"/>
      <c r="BK726" s="71"/>
      <c r="BL726" s="71"/>
      <c r="BM726" s="71"/>
      <c r="BN726" s="71"/>
      <c r="BO726" s="71"/>
      <c r="BP726" s="71"/>
      <c r="BQ726" s="71"/>
      <c r="BR726" s="71"/>
      <c r="BS726" s="71"/>
      <c r="BT726" s="71"/>
      <c r="BU726" s="71"/>
      <c r="BV726" s="71"/>
      <c r="BW726" s="71"/>
      <c r="BX726" s="71"/>
      <c r="BY726" s="71"/>
      <c r="BZ726" s="71"/>
      <c r="CA726" s="71"/>
      <c r="CB726" s="71"/>
      <c r="CC726" s="71"/>
      <c r="CD726" s="71"/>
      <c r="CE726" s="71"/>
      <c r="CF726" s="71"/>
      <c r="CG726" s="71"/>
      <c r="CH726" s="71"/>
      <c r="CI726" s="71"/>
      <c r="CJ726" s="71"/>
      <c r="CK726" s="71"/>
      <c r="CL726" s="71"/>
      <c r="CM726" s="71"/>
      <c r="CN726" s="71"/>
      <c r="CO726" s="71"/>
      <c r="CP726" s="71"/>
      <c r="CQ726" s="71"/>
      <c r="CR726" s="71"/>
      <c r="CS726" s="71"/>
      <c r="CT726" s="71"/>
      <c r="CU726" s="71"/>
      <c r="CV726" s="71"/>
      <c r="CW726" s="71"/>
      <c r="CX726" s="71"/>
      <c r="CY726" s="71"/>
      <c r="CZ726" s="71"/>
      <c r="DA726" s="71"/>
      <c r="DB726" s="71"/>
      <c r="DC726" s="71"/>
      <c r="DD726" s="71"/>
      <c r="DE726" s="71"/>
      <c r="DF726" s="71"/>
      <c r="DG726" s="71"/>
      <c r="DH726" s="71"/>
      <c r="DI726" s="71"/>
      <c r="DJ726" s="71"/>
      <c r="DK726" s="71"/>
      <c r="DL726" s="71"/>
      <c r="DM726" s="71"/>
      <c r="DN726" s="71"/>
      <c r="DO726" s="71"/>
      <c r="DP726" s="71"/>
      <c r="DQ726" s="71"/>
      <c r="DR726" s="71"/>
      <c r="DS726" s="71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  <c r="IJ726" s="71"/>
      <c r="IK726" s="71"/>
      <c r="IL726" s="71"/>
      <c r="IM726" s="71"/>
      <c r="IN726" s="71"/>
      <c r="IO726" s="71"/>
      <c r="IP726" s="71"/>
      <c r="IQ726" s="71"/>
      <c r="IR726" s="71"/>
      <c r="IS726" s="71"/>
      <c r="IT726" s="71"/>
      <c r="IU726" s="71"/>
      <c r="IV726" s="71"/>
      <c r="IW726" s="71"/>
      <c r="IX726" s="71"/>
      <c r="IY726" s="71"/>
      <c r="IZ726" s="71"/>
      <c r="JA726" s="71"/>
      <c r="JB726" s="71"/>
      <c r="JC726" s="71"/>
      <c r="JD726" s="71"/>
      <c r="JE726" s="71"/>
      <c r="JF726" s="71"/>
      <c r="JG726" s="71"/>
      <c r="JH726" s="71"/>
      <c r="JI726" s="71"/>
      <c r="JJ726" s="71"/>
      <c r="JK726" s="71"/>
      <c r="JL726" s="71"/>
      <c r="JM726" s="71"/>
    </row>
    <row r="727" spans="1:273" s="44" customFormat="1" ht="22.5" customHeight="1" x14ac:dyDescent="0.25">
      <c r="A727" s="26">
        <v>721</v>
      </c>
      <c r="B727" s="40" t="s">
        <v>603</v>
      </c>
      <c r="C727" s="26" t="s">
        <v>918</v>
      </c>
      <c r="D727" s="40" t="s">
        <v>356</v>
      </c>
      <c r="E727" s="40" t="s">
        <v>151</v>
      </c>
      <c r="F727" s="45" t="s">
        <v>926</v>
      </c>
      <c r="G727" s="11">
        <v>70000</v>
      </c>
      <c r="H727" s="42">
        <v>5025.38</v>
      </c>
      <c r="I727" s="11">
        <v>25</v>
      </c>
      <c r="J727" s="43">
        <v>2009</v>
      </c>
      <c r="K727" s="29">
        <f t="shared" si="89"/>
        <v>4970</v>
      </c>
      <c r="L727" s="19">
        <f t="shared" si="90"/>
        <v>770.00000000000011</v>
      </c>
      <c r="M727" s="35">
        <v>2128</v>
      </c>
      <c r="N727" s="11">
        <f t="shared" si="91"/>
        <v>4963</v>
      </c>
      <c r="O727" s="11"/>
      <c r="P727" s="11">
        <f t="shared" si="92"/>
        <v>4137</v>
      </c>
      <c r="Q727" s="11">
        <f t="shared" si="93"/>
        <v>9187.380000000001</v>
      </c>
      <c r="R727" s="11">
        <f t="shared" si="94"/>
        <v>10703</v>
      </c>
      <c r="S727" s="107">
        <f t="shared" si="88"/>
        <v>60812.619999999995</v>
      </c>
      <c r="T727" s="20" t="s">
        <v>45</v>
      </c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71"/>
      <c r="BK727" s="71"/>
      <c r="BL727" s="71"/>
      <c r="BM727" s="71"/>
      <c r="BN727" s="71"/>
      <c r="BO727" s="71"/>
      <c r="BP727" s="71"/>
      <c r="BQ727" s="71"/>
      <c r="BR727" s="71"/>
      <c r="BS727" s="71"/>
      <c r="BT727" s="71"/>
      <c r="BU727" s="71"/>
      <c r="BV727" s="71"/>
      <c r="BW727" s="71"/>
      <c r="BX727" s="71"/>
      <c r="BY727" s="71"/>
      <c r="BZ727" s="71"/>
      <c r="CA727" s="71"/>
      <c r="CB727" s="71"/>
      <c r="CC727" s="71"/>
      <c r="CD727" s="71"/>
      <c r="CE727" s="71"/>
      <c r="CF727" s="71"/>
      <c r="CG727" s="71"/>
      <c r="CH727" s="71"/>
      <c r="CI727" s="71"/>
      <c r="CJ727" s="71"/>
      <c r="CK727" s="71"/>
      <c r="CL727" s="71"/>
      <c r="CM727" s="71"/>
      <c r="CN727" s="71"/>
      <c r="CO727" s="71"/>
      <c r="CP727" s="71"/>
      <c r="CQ727" s="71"/>
      <c r="CR727" s="71"/>
      <c r="CS727" s="71"/>
      <c r="CT727" s="71"/>
      <c r="CU727" s="71"/>
      <c r="CV727" s="71"/>
      <c r="CW727" s="71"/>
      <c r="CX727" s="71"/>
      <c r="CY727" s="71"/>
      <c r="CZ727" s="71"/>
      <c r="DA727" s="71"/>
      <c r="DB727" s="71"/>
      <c r="DC727" s="71"/>
      <c r="DD727" s="71"/>
      <c r="DE727" s="71"/>
      <c r="DF727" s="71"/>
      <c r="DG727" s="71"/>
      <c r="DH727" s="71"/>
      <c r="DI727" s="71"/>
      <c r="DJ727" s="71"/>
      <c r="DK727" s="71"/>
      <c r="DL727" s="71"/>
      <c r="DM727" s="71"/>
      <c r="DN727" s="71"/>
      <c r="DO727" s="71"/>
      <c r="DP727" s="71"/>
      <c r="DQ727" s="71"/>
      <c r="DR727" s="71"/>
      <c r="DS727" s="71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1"/>
      <c r="FB727" s="71"/>
      <c r="FC727" s="71"/>
      <c r="FD727" s="71"/>
      <c r="FE727" s="71"/>
      <c r="FF727" s="71"/>
      <c r="FG727" s="71"/>
      <c r="FH727" s="71"/>
      <c r="FI727" s="71"/>
      <c r="FJ727" s="71"/>
      <c r="FK727" s="71"/>
      <c r="FL727" s="71"/>
      <c r="FM727" s="71"/>
      <c r="FN727" s="71"/>
      <c r="FO727" s="71"/>
      <c r="FP727" s="71"/>
      <c r="FQ727" s="71"/>
      <c r="FR727" s="71"/>
      <c r="FS727" s="71"/>
      <c r="FT727" s="71"/>
      <c r="FU727" s="71"/>
      <c r="FV727" s="71"/>
      <c r="FW727" s="71"/>
      <c r="FX727" s="71"/>
      <c r="FY727" s="71"/>
      <c r="FZ727" s="71"/>
      <c r="GA727" s="71"/>
      <c r="GB727" s="71"/>
      <c r="GC727" s="71"/>
      <c r="GD727" s="71"/>
      <c r="GE727" s="71"/>
      <c r="GF727" s="71"/>
      <c r="GG727" s="71"/>
      <c r="GH727" s="71"/>
      <c r="GI727" s="71"/>
      <c r="GJ727" s="71"/>
      <c r="GK727" s="71"/>
      <c r="GL727" s="71"/>
      <c r="GM727" s="71"/>
      <c r="GN727" s="71"/>
      <c r="GO727" s="71"/>
      <c r="GP727" s="71"/>
      <c r="GQ727" s="71"/>
      <c r="GR727" s="71"/>
      <c r="GS727" s="71"/>
      <c r="GT727" s="71"/>
      <c r="GU727" s="71"/>
      <c r="GV727" s="71"/>
      <c r="GW727" s="71"/>
      <c r="GX727" s="71"/>
      <c r="GY727" s="71"/>
      <c r="GZ727" s="71"/>
      <c r="HA727" s="71"/>
      <c r="HB727" s="71"/>
      <c r="HC727" s="71"/>
      <c r="HD727" s="71"/>
      <c r="HE727" s="71"/>
      <c r="HF727" s="71"/>
      <c r="HG727" s="71"/>
      <c r="HH727" s="71"/>
      <c r="HI727" s="71"/>
      <c r="HJ727" s="71"/>
      <c r="HK727" s="71"/>
      <c r="HL727" s="71"/>
      <c r="HM727" s="71"/>
      <c r="HN727" s="71"/>
      <c r="HO727" s="71"/>
      <c r="HP727" s="71"/>
      <c r="HQ727" s="71"/>
      <c r="HR727" s="71"/>
      <c r="HS727" s="71"/>
      <c r="HT727" s="71"/>
      <c r="HU727" s="71"/>
      <c r="HV727" s="71"/>
      <c r="HW727" s="71"/>
      <c r="HX727" s="71"/>
      <c r="HY727" s="71"/>
      <c r="HZ727" s="71"/>
      <c r="IA727" s="71"/>
      <c r="IB727" s="71"/>
      <c r="IC727" s="71"/>
      <c r="ID727" s="71"/>
      <c r="IE727" s="71"/>
      <c r="IF727" s="71"/>
      <c r="IG727" s="71"/>
      <c r="IH727" s="71"/>
      <c r="II727" s="71"/>
      <c r="IJ727" s="71"/>
      <c r="IK727" s="71"/>
      <c r="IL727" s="71"/>
      <c r="IM727" s="71"/>
      <c r="IN727" s="71"/>
      <c r="IO727" s="71"/>
      <c r="IP727" s="71"/>
      <c r="IQ727" s="71"/>
      <c r="IR727" s="71"/>
      <c r="IS727" s="71"/>
      <c r="IT727" s="71"/>
      <c r="IU727" s="71"/>
      <c r="IV727" s="71"/>
      <c r="IW727" s="71"/>
      <c r="IX727" s="71"/>
      <c r="IY727" s="71"/>
      <c r="IZ727" s="71"/>
      <c r="JA727" s="71"/>
      <c r="JB727" s="71"/>
      <c r="JC727" s="71"/>
      <c r="JD727" s="71"/>
      <c r="JE727" s="71"/>
      <c r="JF727" s="71"/>
      <c r="JG727" s="71"/>
      <c r="JH727" s="71"/>
      <c r="JI727" s="71"/>
      <c r="JJ727" s="71"/>
      <c r="JK727" s="71"/>
      <c r="JL727" s="71"/>
      <c r="JM727" s="71"/>
    </row>
    <row r="728" spans="1:273" s="44" customFormat="1" ht="22.5" customHeight="1" x14ac:dyDescent="0.25">
      <c r="A728" s="26">
        <v>722</v>
      </c>
      <c r="B728" s="40" t="s">
        <v>373</v>
      </c>
      <c r="C728" s="26" t="s">
        <v>917</v>
      </c>
      <c r="D728" s="40" t="s">
        <v>356</v>
      </c>
      <c r="E728" s="40" t="s">
        <v>167</v>
      </c>
      <c r="F728" s="45" t="s">
        <v>925</v>
      </c>
      <c r="G728" s="11">
        <v>46000</v>
      </c>
      <c r="H728" s="43">
        <v>1289.46</v>
      </c>
      <c r="I728" s="11">
        <v>25</v>
      </c>
      <c r="J728" s="43">
        <v>1320.2</v>
      </c>
      <c r="K728" s="29">
        <f t="shared" si="89"/>
        <v>3265.9999999999995</v>
      </c>
      <c r="L728" s="19">
        <f t="shared" si="90"/>
        <v>506.00000000000006</v>
      </c>
      <c r="M728" s="35">
        <v>1398.4</v>
      </c>
      <c r="N728" s="11">
        <f t="shared" si="91"/>
        <v>3261.4</v>
      </c>
      <c r="O728" s="11"/>
      <c r="P728" s="11">
        <f t="shared" si="92"/>
        <v>2718.6000000000004</v>
      </c>
      <c r="Q728" s="11">
        <f t="shared" si="93"/>
        <v>4033.06</v>
      </c>
      <c r="R728" s="11">
        <f t="shared" si="94"/>
        <v>7033.4</v>
      </c>
      <c r="S728" s="107">
        <f t="shared" si="88"/>
        <v>41966.94</v>
      </c>
      <c r="T728" s="20" t="s">
        <v>45</v>
      </c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  <c r="BA728" s="71"/>
      <c r="BB728" s="71"/>
      <c r="BC728" s="71"/>
      <c r="BD728" s="71"/>
      <c r="BE728" s="71"/>
      <c r="BF728" s="71"/>
      <c r="BG728" s="71"/>
      <c r="BH728" s="71"/>
      <c r="BI728" s="71"/>
      <c r="BJ728" s="71"/>
      <c r="BK728" s="71"/>
      <c r="BL728" s="71"/>
      <c r="BM728" s="71"/>
      <c r="BN728" s="71"/>
      <c r="BO728" s="71"/>
      <c r="BP728" s="71"/>
      <c r="BQ728" s="71"/>
      <c r="BR728" s="71"/>
      <c r="BS728" s="71"/>
      <c r="BT728" s="71"/>
      <c r="BU728" s="71"/>
      <c r="BV728" s="71"/>
      <c r="BW728" s="71"/>
      <c r="BX728" s="71"/>
      <c r="BY728" s="71"/>
      <c r="BZ728" s="71"/>
      <c r="CA728" s="71"/>
      <c r="CB728" s="71"/>
      <c r="CC728" s="71"/>
      <c r="CD728" s="71"/>
      <c r="CE728" s="71"/>
      <c r="CF728" s="71"/>
      <c r="CG728" s="71"/>
      <c r="CH728" s="71"/>
      <c r="CI728" s="71"/>
      <c r="CJ728" s="71"/>
      <c r="CK728" s="71"/>
      <c r="CL728" s="71"/>
      <c r="CM728" s="71"/>
      <c r="CN728" s="71"/>
      <c r="CO728" s="71"/>
      <c r="CP728" s="71"/>
      <c r="CQ728" s="71"/>
      <c r="CR728" s="71"/>
      <c r="CS728" s="71"/>
      <c r="CT728" s="71"/>
      <c r="CU728" s="71"/>
      <c r="CV728" s="71"/>
      <c r="CW728" s="71"/>
      <c r="CX728" s="71"/>
      <c r="CY728" s="71"/>
      <c r="CZ728" s="71"/>
      <c r="DA728" s="71"/>
      <c r="DB728" s="71"/>
      <c r="DC728" s="71"/>
      <c r="DD728" s="71"/>
      <c r="DE728" s="71"/>
      <c r="DF728" s="71"/>
      <c r="DG728" s="71"/>
      <c r="DH728" s="71"/>
      <c r="DI728" s="71"/>
      <c r="DJ728" s="71"/>
      <c r="DK728" s="71"/>
      <c r="DL728" s="71"/>
      <c r="DM728" s="71"/>
      <c r="DN728" s="71"/>
      <c r="DO728" s="71"/>
      <c r="DP728" s="71"/>
      <c r="DQ728" s="71"/>
      <c r="DR728" s="71"/>
      <c r="DS728" s="71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1"/>
      <c r="FB728" s="71"/>
      <c r="FC728" s="71"/>
      <c r="FD728" s="71"/>
      <c r="FE728" s="71"/>
      <c r="FF728" s="71"/>
      <c r="FG728" s="71"/>
      <c r="FH728" s="71"/>
      <c r="FI728" s="71"/>
      <c r="FJ728" s="71"/>
      <c r="FK728" s="71"/>
      <c r="FL728" s="71"/>
      <c r="FM728" s="71"/>
      <c r="FN728" s="71"/>
      <c r="FO728" s="71"/>
      <c r="FP728" s="71"/>
      <c r="FQ728" s="71"/>
      <c r="FR728" s="71"/>
      <c r="FS728" s="71"/>
      <c r="FT728" s="71"/>
      <c r="FU728" s="71"/>
      <c r="FV728" s="71"/>
      <c r="FW728" s="71"/>
      <c r="FX728" s="71"/>
      <c r="FY728" s="71"/>
      <c r="FZ728" s="71"/>
      <c r="GA728" s="71"/>
      <c r="GB728" s="71"/>
      <c r="GC728" s="71"/>
      <c r="GD728" s="71"/>
      <c r="GE728" s="71"/>
      <c r="GF728" s="71"/>
      <c r="GG728" s="71"/>
      <c r="GH728" s="71"/>
      <c r="GI728" s="71"/>
      <c r="GJ728" s="71"/>
      <c r="GK728" s="71"/>
      <c r="GL728" s="71"/>
      <c r="GM728" s="71"/>
      <c r="GN728" s="71"/>
      <c r="GO728" s="71"/>
      <c r="GP728" s="71"/>
      <c r="GQ728" s="71"/>
      <c r="GR728" s="71"/>
      <c r="GS728" s="71"/>
      <c r="GT728" s="71"/>
      <c r="GU728" s="71"/>
      <c r="GV728" s="71"/>
      <c r="GW728" s="71"/>
      <c r="GX728" s="71"/>
      <c r="GY728" s="71"/>
      <c r="GZ728" s="71"/>
      <c r="HA728" s="71"/>
      <c r="HB728" s="71"/>
      <c r="HC728" s="71"/>
      <c r="HD728" s="71"/>
      <c r="HE728" s="71"/>
      <c r="HF728" s="71"/>
      <c r="HG728" s="71"/>
      <c r="HH728" s="71"/>
      <c r="HI728" s="71"/>
      <c r="HJ728" s="71"/>
      <c r="HK728" s="71"/>
      <c r="HL728" s="71"/>
      <c r="HM728" s="71"/>
      <c r="HN728" s="71"/>
      <c r="HO728" s="71"/>
      <c r="HP728" s="71"/>
      <c r="HQ728" s="71"/>
      <c r="HR728" s="71"/>
      <c r="HS728" s="71"/>
      <c r="HT728" s="71"/>
      <c r="HU728" s="71"/>
      <c r="HV728" s="71"/>
      <c r="HW728" s="71"/>
      <c r="HX728" s="71"/>
      <c r="HY728" s="71"/>
      <c r="HZ728" s="71"/>
      <c r="IA728" s="71"/>
      <c r="IB728" s="71"/>
      <c r="IC728" s="71"/>
      <c r="ID728" s="71"/>
      <c r="IE728" s="71"/>
      <c r="IF728" s="71"/>
      <c r="IG728" s="71"/>
      <c r="IH728" s="71"/>
      <c r="II728" s="71"/>
      <c r="IJ728" s="71"/>
      <c r="IK728" s="71"/>
      <c r="IL728" s="71"/>
      <c r="IM728" s="71"/>
      <c r="IN728" s="71"/>
      <c r="IO728" s="71"/>
      <c r="IP728" s="71"/>
      <c r="IQ728" s="71"/>
      <c r="IR728" s="71"/>
      <c r="IS728" s="71"/>
      <c r="IT728" s="71"/>
      <c r="IU728" s="71"/>
      <c r="IV728" s="71"/>
      <c r="IW728" s="71"/>
      <c r="IX728" s="71"/>
      <c r="IY728" s="71"/>
      <c r="IZ728" s="71"/>
      <c r="JA728" s="71"/>
      <c r="JB728" s="71"/>
      <c r="JC728" s="71"/>
      <c r="JD728" s="71"/>
      <c r="JE728" s="71"/>
      <c r="JF728" s="71"/>
      <c r="JG728" s="71"/>
      <c r="JH728" s="71"/>
      <c r="JI728" s="71"/>
      <c r="JJ728" s="71"/>
      <c r="JK728" s="71"/>
      <c r="JL728" s="71"/>
      <c r="JM728" s="71"/>
    </row>
    <row r="729" spans="1:273" s="44" customFormat="1" ht="22.5" customHeight="1" x14ac:dyDescent="0.25">
      <c r="A729" s="26">
        <v>723</v>
      </c>
      <c r="B729" s="40" t="s">
        <v>1129</v>
      </c>
      <c r="C729" s="26" t="s">
        <v>917</v>
      </c>
      <c r="D729" s="40" t="s">
        <v>356</v>
      </c>
      <c r="E729" s="40" t="s">
        <v>121</v>
      </c>
      <c r="F729" s="45" t="s">
        <v>921</v>
      </c>
      <c r="G729" s="11">
        <v>25000</v>
      </c>
      <c r="H729" s="46">
        <v>0</v>
      </c>
      <c r="I729" s="11">
        <v>25</v>
      </c>
      <c r="J729" s="43">
        <v>717.5</v>
      </c>
      <c r="K729" s="29">
        <f t="shared" si="89"/>
        <v>1774.9999999999998</v>
      </c>
      <c r="L729" s="19">
        <f t="shared" si="90"/>
        <v>275</v>
      </c>
      <c r="M729" s="35">
        <v>760</v>
      </c>
      <c r="N729" s="11">
        <f t="shared" si="91"/>
        <v>1772.5000000000002</v>
      </c>
      <c r="O729" s="11"/>
      <c r="P729" s="11">
        <f t="shared" si="92"/>
        <v>1477.5</v>
      </c>
      <c r="Q729" s="11">
        <f t="shared" si="93"/>
        <v>1502.5</v>
      </c>
      <c r="R729" s="11">
        <f t="shared" si="94"/>
        <v>3822.5</v>
      </c>
      <c r="S729" s="107">
        <f t="shared" si="88"/>
        <v>23497.5</v>
      </c>
      <c r="T729" s="20" t="s">
        <v>45</v>
      </c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  <c r="BA729" s="71"/>
      <c r="BB729" s="71"/>
      <c r="BC729" s="71"/>
      <c r="BD729" s="71"/>
      <c r="BE729" s="71"/>
      <c r="BF729" s="71"/>
      <c r="BG729" s="71"/>
      <c r="BH729" s="71"/>
      <c r="BI729" s="71"/>
      <c r="BJ729" s="71"/>
      <c r="BK729" s="71"/>
      <c r="BL729" s="71"/>
      <c r="BM729" s="71"/>
      <c r="BN729" s="71"/>
      <c r="BO729" s="71"/>
      <c r="BP729" s="71"/>
      <c r="BQ729" s="71"/>
      <c r="BR729" s="71"/>
      <c r="BS729" s="71"/>
      <c r="BT729" s="71"/>
      <c r="BU729" s="71"/>
      <c r="BV729" s="71"/>
      <c r="BW729" s="71"/>
      <c r="BX729" s="71"/>
      <c r="BY729" s="71"/>
      <c r="BZ729" s="71"/>
      <c r="CA729" s="71"/>
      <c r="CB729" s="71"/>
      <c r="CC729" s="71"/>
      <c r="CD729" s="71"/>
      <c r="CE729" s="71"/>
      <c r="CF729" s="71"/>
      <c r="CG729" s="71"/>
      <c r="CH729" s="71"/>
      <c r="CI729" s="71"/>
      <c r="CJ729" s="71"/>
      <c r="CK729" s="71"/>
      <c r="CL729" s="71"/>
      <c r="CM729" s="71"/>
      <c r="CN729" s="71"/>
      <c r="CO729" s="71"/>
      <c r="CP729" s="71"/>
      <c r="CQ729" s="71"/>
      <c r="CR729" s="71"/>
      <c r="CS729" s="71"/>
      <c r="CT729" s="71"/>
      <c r="CU729" s="71"/>
      <c r="CV729" s="71"/>
      <c r="CW729" s="71"/>
      <c r="CX729" s="71"/>
      <c r="CY729" s="71"/>
      <c r="CZ729" s="71"/>
      <c r="DA729" s="71"/>
      <c r="DB729" s="71"/>
      <c r="DC729" s="71"/>
      <c r="DD729" s="71"/>
      <c r="DE729" s="71"/>
      <c r="DF729" s="71"/>
      <c r="DG729" s="71"/>
      <c r="DH729" s="71"/>
      <c r="DI729" s="71"/>
      <c r="DJ729" s="71"/>
      <c r="DK729" s="71"/>
      <c r="DL729" s="71"/>
      <c r="DM729" s="71"/>
      <c r="DN729" s="71"/>
      <c r="DO729" s="71"/>
      <c r="DP729" s="71"/>
      <c r="DQ729" s="71"/>
      <c r="DR729" s="71"/>
      <c r="DS729" s="71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1"/>
      <c r="FB729" s="71"/>
      <c r="FC729" s="71"/>
      <c r="FD729" s="71"/>
      <c r="FE729" s="71"/>
      <c r="FF729" s="71"/>
      <c r="FG729" s="71"/>
      <c r="FH729" s="71"/>
      <c r="FI729" s="71"/>
      <c r="FJ729" s="71"/>
      <c r="FK729" s="71"/>
      <c r="FL729" s="71"/>
      <c r="FM729" s="71"/>
      <c r="FN729" s="71"/>
      <c r="FO729" s="71"/>
      <c r="FP729" s="71"/>
      <c r="FQ729" s="71"/>
      <c r="FR729" s="71"/>
      <c r="FS729" s="71"/>
      <c r="FT729" s="71"/>
      <c r="FU729" s="71"/>
      <c r="FV729" s="71"/>
      <c r="FW729" s="71"/>
      <c r="FX729" s="71"/>
      <c r="FY729" s="71"/>
      <c r="FZ729" s="71"/>
      <c r="GA729" s="71"/>
      <c r="GB729" s="71"/>
      <c r="GC729" s="71"/>
      <c r="GD729" s="71"/>
      <c r="GE729" s="71"/>
      <c r="GF729" s="71"/>
      <c r="GG729" s="71"/>
      <c r="GH729" s="71"/>
      <c r="GI729" s="71"/>
      <c r="GJ729" s="71"/>
      <c r="GK729" s="71"/>
      <c r="GL729" s="71"/>
      <c r="GM729" s="71"/>
      <c r="GN729" s="71"/>
      <c r="GO729" s="71"/>
      <c r="GP729" s="71"/>
      <c r="GQ729" s="71"/>
      <c r="GR729" s="71"/>
      <c r="GS729" s="71"/>
      <c r="GT729" s="71"/>
      <c r="GU729" s="71"/>
      <c r="GV729" s="71"/>
      <c r="GW729" s="71"/>
      <c r="GX729" s="71"/>
      <c r="GY729" s="71"/>
      <c r="GZ729" s="71"/>
      <c r="HA729" s="71"/>
      <c r="HB729" s="71"/>
      <c r="HC729" s="71"/>
      <c r="HD729" s="71"/>
      <c r="HE729" s="71"/>
      <c r="HF729" s="71"/>
      <c r="HG729" s="71"/>
      <c r="HH729" s="71"/>
      <c r="HI729" s="71"/>
      <c r="HJ729" s="71"/>
      <c r="HK729" s="71"/>
      <c r="HL729" s="71"/>
      <c r="HM729" s="71"/>
      <c r="HN729" s="71"/>
      <c r="HO729" s="71"/>
      <c r="HP729" s="71"/>
      <c r="HQ729" s="71"/>
      <c r="HR729" s="71"/>
      <c r="HS729" s="71"/>
      <c r="HT729" s="71"/>
      <c r="HU729" s="71"/>
      <c r="HV729" s="71"/>
      <c r="HW729" s="71"/>
      <c r="HX729" s="71"/>
      <c r="HY729" s="71"/>
      <c r="HZ729" s="71"/>
      <c r="IA729" s="71"/>
      <c r="IB729" s="71"/>
      <c r="IC729" s="71"/>
      <c r="ID729" s="71"/>
      <c r="IE729" s="71"/>
      <c r="IF729" s="71"/>
      <c r="IG729" s="71"/>
      <c r="IH729" s="71"/>
      <c r="II729" s="71"/>
      <c r="IJ729" s="71"/>
      <c r="IK729" s="71"/>
      <c r="IL729" s="71"/>
      <c r="IM729" s="71"/>
      <c r="IN729" s="71"/>
      <c r="IO729" s="71"/>
      <c r="IP729" s="71"/>
      <c r="IQ729" s="71"/>
      <c r="IR729" s="71"/>
      <c r="IS729" s="71"/>
      <c r="IT729" s="71"/>
      <c r="IU729" s="71"/>
      <c r="IV729" s="71"/>
      <c r="IW729" s="71"/>
      <c r="IX729" s="71"/>
      <c r="IY729" s="71"/>
      <c r="IZ729" s="71"/>
      <c r="JA729" s="71"/>
      <c r="JB729" s="71"/>
      <c r="JC729" s="71"/>
      <c r="JD729" s="71"/>
      <c r="JE729" s="71"/>
      <c r="JF729" s="71"/>
      <c r="JG729" s="71"/>
      <c r="JH729" s="71"/>
      <c r="JI729" s="71"/>
      <c r="JJ729" s="71"/>
      <c r="JK729" s="71"/>
      <c r="JL729" s="71"/>
      <c r="JM729" s="71"/>
    </row>
    <row r="730" spans="1:273" s="44" customFormat="1" ht="22.5" customHeight="1" x14ac:dyDescent="0.25">
      <c r="A730" s="26">
        <v>724</v>
      </c>
      <c r="B730" s="40" t="s">
        <v>883</v>
      </c>
      <c r="C730" s="26" t="s">
        <v>917</v>
      </c>
      <c r="D730" s="40" t="s">
        <v>356</v>
      </c>
      <c r="E730" s="40" t="s">
        <v>70</v>
      </c>
      <c r="F730" s="45" t="s">
        <v>921</v>
      </c>
      <c r="G730" s="11">
        <v>25000</v>
      </c>
      <c r="H730" s="46">
        <v>0</v>
      </c>
      <c r="I730" s="11">
        <v>25</v>
      </c>
      <c r="J730" s="43">
        <v>717.5</v>
      </c>
      <c r="K730" s="29">
        <f t="shared" si="89"/>
        <v>1774.9999999999998</v>
      </c>
      <c r="L730" s="19">
        <f t="shared" si="90"/>
        <v>275</v>
      </c>
      <c r="M730" s="35">
        <v>760</v>
      </c>
      <c r="N730" s="11">
        <f t="shared" si="91"/>
        <v>1772.5000000000002</v>
      </c>
      <c r="O730" s="11"/>
      <c r="P730" s="11">
        <f t="shared" si="92"/>
        <v>1477.5</v>
      </c>
      <c r="Q730" s="11">
        <f t="shared" si="93"/>
        <v>1502.5</v>
      </c>
      <c r="R730" s="11">
        <f t="shared" si="94"/>
        <v>3822.5</v>
      </c>
      <c r="S730" s="107">
        <f t="shared" si="88"/>
        <v>23497.5</v>
      </c>
      <c r="T730" s="20" t="s">
        <v>45</v>
      </c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  <c r="FN730" s="71"/>
      <c r="FO730" s="71"/>
      <c r="FP730" s="71"/>
      <c r="FQ730" s="71"/>
      <c r="FR730" s="71"/>
      <c r="FS730" s="71"/>
      <c r="FT730" s="71"/>
      <c r="FU730" s="71"/>
      <c r="FV730" s="71"/>
      <c r="FW730" s="71"/>
      <c r="FX730" s="71"/>
      <c r="FY730" s="71"/>
      <c r="FZ730" s="71"/>
      <c r="GA730" s="71"/>
      <c r="GB730" s="71"/>
      <c r="GC730" s="71"/>
      <c r="GD730" s="71"/>
      <c r="GE730" s="71"/>
      <c r="GF730" s="71"/>
      <c r="GG730" s="71"/>
      <c r="GH730" s="71"/>
      <c r="GI730" s="71"/>
      <c r="GJ730" s="71"/>
      <c r="GK730" s="71"/>
      <c r="GL730" s="71"/>
      <c r="GM730" s="71"/>
      <c r="GN730" s="71"/>
      <c r="GO730" s="71"/>
      <c r="GP730" s="71"/>
      <c r="GQ730" s="71"/>
      <c r="GR730" s="71"/>
      <c r="GS730" s="71"/>
      <c r="GT730" s="71"/>
      <c r="GU730" s="71"/>
      <c r="GV730" s="71"/>
      <c r="GW730" s="71"/>
      <c r="GX730" s="71"/>
      <c r="GY730" s="71"/>
      <c r="GZ730" s="71"/>
      <c r="HA730" s="71"/>
      <c r="HB730" s="71"/>
      <c r="HC730" s="71"/>
      <c r="HD730" s="71"/>
      <c r="HE730" s="71"/>
      <c r="HF730" s="71"/>
      <c r="HG730" s="71"/>
      <c r="HH730" s="71"/>
      <c r="HI730" s="71"/>
      <c r="HJ730" s="71"/>
      <c r="HK730" s="71"/>
      <c r="HL730" s="71"/>
      <c r="HM730" s="71"/>
      <c r="HN730" s="71"/>
      <c r="HO730" s="71"/>
      <c r="HP730" s="71"/>
      <c r="HQ730" s="71"/>
      <c r="HR730" s="71"/>
      <c r="HS730" s="71"/>
      <c r="HT730" s="71"/>
      <c r="HU730" s="71"/>
      <c r="HV730" s="71"/>
      <c r="HW730" s="71"/>
      <c r="HX730" s="71"/>
      <c r="HY730" s="71"/>
      <c r="HZ730" s="71"/>
      <c r="IA730" s="71"/>
      <c r="IB730" s="71"/>
      <c r="IC730" s="71"/>
      <c r="ID730" s="71"/>
      <c r="IE730" s="71"/>
      <c r="IF730" s="71"/>
      <c r="IG730" s="71"/>
      <c r="IH730" s="71"/>
      <c r="II730" s="71"/>
      <c r="IJ730" s="71"/>
      <c r="IK730" s="71"/>
      <c r="IL730" s="71"/>
      <c r="IM730" s="71"/>
      <c r="IN730" s="71"/>
      <c r="IO730" s="71"/>
      <c r="IP730" s="71"/>
      <c r="IQ730" s="71"/>
      <c r="IR730" s="71"/>
      <c r="IS730" s="71"/>
      <c r="IT730" s="71"/>
      <c r="IU730" s="71"/>
      <c r="IV730" s="71"/>
      <c r="IW730" s="71"/>
      <c r="IX730" s="71"/>
      <c r="IY730" s="71"/>
      <c r="IZ730" s="71"/>
      <c r="JA730" s="71"/>
      <c r="JB730" s="71"/>
      <c r="JC730" s="71"/>
      <c r="JD730" s="71"/>
      <c r="JE730" s="71"/>
      <c r="JF730" s="71"/>
      <c r="JG730" s="71"/>
      <c r="JH730" s="71"/>
      <c r="JI730" s="71"/>
      <c r="JJ730" s="71"/>
      <c r="JK730" s="71"/>
      <c r="JL730" s="71"/>
      <c r="JM730" s="71"/>
    </row>
    <row r="731" spans="1:273" s="44" customFormat="1" ht="22.5" customHeight="1" x14ac:dyDescent="0.25">
      <c r="A731" s="26">
        <v>725</v>
      </c>
      <c r="B731" s="40" t="s">
        <v>1065</v>
      </c>
      <c r="C731" s="26" t="s">
        <v>918</v>
      </c>
      <c r="D731" s="40" t="s">
        <v>356</v>
      </c>
      <c r="E731" s="40" t="s">
        <v>70</v>
      </c>
      <c r="F731" s="45" t="s">
        <v>921</v>
      </c>
      <c r="G731" s="11">
        <v>25000</v>
      </c>
      <c r="H731" s="46">
        <v>0</v>
      </c>
      <c r="I731" s="11">
        <v>25</v>
      </c>
      <c r="J731" s="43">
        <v>717.5</v>
      </c>
      <c r="K731" s="29">
        <f t="shared" si="89"/>
        <v>1774.9999999999998</v>
      </c>
      <c r="L731" s="19">
        <f t="shared" si="90"/>
        <v>275</v>
      </c>
      <c r="M731" s="35">
        <v>760</v>
      </c>
      <c r="N731" s="11">
        <f t="shared" si="91"/>
        <v>1772.5000000000002</v>
      </c>
      <c r="O731" s="11"/>
      <c r="P731" s="11">
        <f t="shared" si="92"/>
        <v>1477.5</v>
      </c>
      <c r="Q731" s="11">
        <f t="shared" si="93"/>
        <v>1502.5</v>
      </c>
      <c r="R731" s="11">
        <f t="shared" si="94"/>
        <v>3822.5</v>
      </c>
      <c r="S731" s="107">
        <f t="shared" si="88"/>
        <v>23497.5</v>
      </c>
      <c r="T731" s="20" t="s">
        <v>45</v>
      </c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  <c r="BA731" s="71"/>
      <c r="BB731" s="71"/>
      <c r="BC731" s="71"/>
      <c r="BD731" s="71"/>
      <c r="BE731" s="71"/>
      <c r="BF731" s="71"/>
      <c r="BG731" s="71"/>
      <c r="BH731" s="71"/>
      <c r="BI731" s="71"/>
      <c r="BJ731" s="71"/>
      <c r="BK731" s="71"/>
      <c r="BL731" s="71"/>
      <c r="BM731" s="71"/>
      <c r="BN731" s="71"/>
      <c r="BO731" s="71"/>
      <c r="BP731" s="71"/>
      <c r="BQ731" s="71"/>
      <c r="BR731" s="71"/>
      <c r="BS731" s="71"/>
      <c r="BT731" s="71"/>
      <c r="BU731" s="71"/>
      <c r="BV731" s="71"/>
      <c r="BW731" s="71"/>
      <c r="BX731" s="71"/>
      <c r="BY731" s="71"/>
      <c r="BZ731" s="71"/>
      <c r="CA731" s="71"/>
      <c r="CB731" s="71"/>
      <c r="CC731" s="71"/>
      <c r="CD731" s="71"/>
      <c r="CE731" s="71"/>
      <c r="CF731" s="71"/>
      <c r="CG731" s="71"/>
      <c r="CH731" s="71"/>
      <c r="CI731" s="71"/>
      <c r="CJ731" s="71"/>
      <c r="CK731" s="71"/>
      <c r="CL731" s="71"/>
      <c r="CM731" s="71"/>
      <c r="CN731" s="71"/>
      <c r="CO731" s="71"/>
      <c r="CP731" s="71"/>
      <c r="CQ731" s="71"/>
      <c r="CR731" s="71"/>
      <c r="CS731" s="71"/>
      <c r="CT731" s="71"/>
      <c r="CU731" s="71"/>
      <c r="CV731" s="71"/>
      <c r="CW731" s="71"/>
      <c r="CX731" s="71"/>
      <c r="CY731" s="71"/>
      <c r="CZ731" s="71"/>
      <c r="DA731" s="71"/>
      <c r="DB731" s="71"/>
      <c r="DC731" s="71"/>
      <c r="DD731" s="71"/>
      <c r="DE731" s="71"/>
      <c r="DF731" s="71"/>
      <c r="DG731" s="71"/>
      <c r="DH731" s="71"/>
      <c r="DI731" s="71"/>
      <c r="DJ731" s="71"/>
      <c r="DK731" s="71"/>
      <c r="DL731" s="71"/>
      <c r="DM731" s="71"/>
      <c r="DN731" s="71"/>
      <c r="DO731" s="71"/>
      <c r="DP731" s="71"/>
      <c r="DQ731" s="71"/>
      <c r="DR731" s="71"/>
      <c r="DS731" s="71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1"/>
      <c r="FB731" s="71"/>
      <c r="FC731" s="71"/>
      <c r="FD731" s="71"/>
      <c r="FE731" s="71"/>
      <c r="FF731" s="71"/>
      <c r="FG731" s="71"/>
      <c r="FH731" s="71"/>
      <c r="FI731" s="71"/>
      <c r="FJ731" s="71"/>
      <c r="FK731" s="71"/>
      <c r="FL731" s="71"/>
      <c r="FM731" s="71"/>
      <c r="FN731" s="71"/>
      <c r="FO731" s="71"/>
      <c r="FP731" s="71"/>
      <c r="FQ731" s="71"/>
      <c r="FR731" s="71"/>
      <c r="FS731" s="71"/>
      <c r="FT731" s="71"/>
      <c r="FU731" s="71"/>
      <c r="FV731" s="71"/>
      <c r="FW731" s="71"/>
      <c r="FX731" s="71"/>
      <c r="FY731" s="71"/>
      <c r="FZ731" s="71"/>
      <c r="GA731" s="71"/>
      <c r="GB731" s="71"/>
      <c r="GC731" s="71"/>
      <c r="GD731" s="71"/>
      <c r="GE731" s="71"/>
      <c r="GF731" s="71"/>
      <c r="GG731" s="71"/>
      <c r="GH731" s="71"/>
      <c r="GI731" s="71"/>
      <c r="GJ731" s="71"/>
      <c r="GK731" s="71"/>
      <c r="GL731" s="71"/>
      <c r="GM731" s="71"/>
      <c r="GN731" s="71"/>
      <c r="GO731" s="71"/>
      <c r="GP731" s="71"/>
      <c r="GQ731" s="71"/>
      <c r="GR731" s="71"/>
      <c r="GS731" s="71"/>
      <c r="GT731" s="71"/>
      <c r="GU731" s="71"/>
      <c r="GV731" s="71"/>
      <c r="GW731" s="71"/>
      <c r="GX731" s="71"/>
      <c r="GY731" s="71"/>
      <c r="GZ731" s="71"/>
      <c r="HA731" s="71"/>
      <c r="HB731" s="71"/>
      <c r="HC731" s="71"/>
      <c r="HD731" s="71"/>
      <c r="HE731" s="71"/>
      <c r="HF731" s="71"/>
      <c r="HG731" s="71"/>
      <c r="HH731" s="71"/>
      <c r="HI731" s="71"/>
      <c r="HJ731" s="71"/>
      <c r="HK731" s="71"/>
      <c r="HL731" s="71"/>
      <c r="HM731" s="71"/>
      <c r="HN731" s="71"/>
      <c r="HO731" s="71"/>
      <c r="HP731" s="71"/>
      <c r="HQ731" s="71"/>
      <c r="HR731" s="71"/>
      <c r="HS731" s="71"/>
      <c r="HT731" s="71"/>
      <c r="HU731" s="71"/>
      <c r="HV731" s="71"/>
      <c r="HW731" s="71"/>
      <c r="HX731" s="71"/>
      <c r="HY731" s="71"/>
      <c r="HZ731" s="71"/>
      <c r="IA731" s="71"/>
      <c r="IB731" s="71"/>
      <c r="IC731" s="71"/>
      <c r="ID731" s="71"/>
      <c r="IE731" s="71"/>
      <c r="IF731" s="71"/>
      <c r="IG731" s="71"/>
      <c r="IH731" s="71"/>
      <c r="II731" s="71"/>
      <c r="IJ731" s="71"/>
      <c r="IK731" s="71"/>
      <c r="IL731" s="71"/>
      <c r="IM731" s="71"/>
      <c r="IN731" s="71"/>
      <c r="IO731" s="71"/>
      <c r="IP731" s="71"/>
      <c r="IQ731" s="71"/>
      <c r="IR731" s="71"/>
      <c r="IS731" s="71"/>
      <c r="IT731" s="71"/>
      <c r="IU731" s="71"/>
      <c r="IV731" s="71"/>
      <c r="IW731" s="71"/>
      <c r="IX731" s="71"/>
      <c r="IY731" s="71"/>
      <c r="IZ731" s="71"/>
      <c r="JA731" s="71"/>
      <c r="JB731" s="71"/>
      <c r="JC731" s="71"/>
      <c r="JD731" s="71"/>
      <c r="JE731" s="71"/>
      <c r="JF731" s="71"/>
      <c r="JG731" s="71"/>
      <c r="JH731" s="71"/>
      <c r="JI731" s="71"/>
      <c r="JJ731" s="71"/>
      <c r="JK731" s="71"/>
      <c r="JL731" s="71"/>
      <c r="JM731" s="71"/>
    </row>
    <row r="732" spans="1:273" s="44" customFormat="1" ht="22.5" customHeight="1" x14ac:dyDescent="0.25">
      <c r="A732" s="26">
        <v>726</v>
      </c>
      <c r="B732" s="40" t="s">
        <v>1066</v>
      </c>
      <c r="C732" s="26" t="s">
        <v>918</v>
      </c>
      <c r="D732" s="40" t="s">
        <v>356</v>
      </c>
      <c r="E732" s="40" t="s">
        <v>70</v>
      </c>
      <c r="F732" s="45" t="s">
        <v>921</v>
      </c>
      <c r="G732" s="11">
        <v>25000</v>
      </c>
      <c r="H732" s="46">
        <v>0</v>
      </c>
      <c r="I732" s="11">
        <v>25</v>
      </c>
      <c r="J732" s="43">
        <v>717.5</v>
      </c>
      <c r="K732" s="29">
        <f t="shared" si="89"/>
        <v>1774.9999999999998</v>
      </c>
      <c r="L732" s="19">
        <f t="shared" si="90"/>
        <v>275</v>
      </c>
      <c r="M732" s="35">
        <v>760</v>
      </c>
      <c r="N732" s="11">
        <f t="shared" si="91"/>
        <v>1772.5000000000002</v>
      </c>
      <c r="O732" s="11"/>
      <c r="P732" s="11">
        <f t="shared" si="92"/>
        <v>1477.5</v>
      </c>
      <c r="Q732" s="11">
        <f t="shared" si="93"/>
        <v>1502.5</v>
      </c>
      <c r="R732" s="11">
        <f t="shared" si="94"/>
        <v>3822.5</v>
      </c>
      <c r="S732" s="107">
        <f t="shared" si="88"/>
        <v>23497.5</v>
      </c>
      <c r="T732" s="20" t="s">
        <v>45</v>
      </c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  <c r="BA732" s="71"/>
      <c r="BB732" s="71"/>
      <c r="BC732" s="71"/>
      <c r="BD732" s="71"/>
      <c r="BE732" s="71"/>
      <c r="BF732" s="71"/>
      <c r="BG732" s="71"/>
      <c r="BH732" s="71"/>
      <c r="BI732" s="71"/>
      <c r="BJ732" s="71"/>
      <c r="BK732" s="71"/>
      <c r="BL732" s="71"/>
      <c r="BM732" s="71"/>
      <c r="BN732" s="71"/>
      <c r="BO732" s="71"/>
      <c r="BP732" s="71"/>
      <c r="BQ732" s="71"/>
      <c r="BR732" s="71"/>
      <c r="BS732" s="71"/>
      <c r="BT732" s="71"/>
      <c r="BU732" s="71"/>
      <c r="BV732" s="71"/>
      <c r="BW732" s="71"/>
      <c r="BX732" s="71"/>
      <c r="BY732" s="71"/>
      <c r="BZ732" s="71"/>
      <c r="CA732" s="71"/>
      <c r="CB732" s="71"/>
      <c r="CC732" s="71"/>
      <c r="CD732" s="71"/>
      <c r="CE732" s="71"/>
      <c r="CF732" s="71"/>
      <c r="CG732" s="71"/>
      <c r="CH732" s="71"/>
      <c r="CI732" s="71"/>
      <c r="CJ732" s="71"/>
      <c r="CK732" s="71"/>
      <c r="CL732" s="71"/>
      <c r="CM732" s="71"/>
      <c r="CN732" s="71"/>
      <c r="CO732" s="71"/>
      <c r="CP732" s="71"/>
      <c r="CQ732" s="71"/>
      <c r="CR732" s="71"/>
      <c r="CS732" s="71"/>
      <c r="CT732" s="71"/>
      <c r="CU732" s="71"/>
      <c r="CV732" s="71"/>
      <c r="CW732" s="71"/>
      <c r="CX732" s="71"/>
      <c r="CY732" s="71"/>
      <c r="CZ732" s="71"/>
      <c r="DA732" s="71"/>
      <c r="DB732" s="71"/>
      <c r="DC732" s="71"/>
      <c r="DD732" s="71"/>
      <c r="DE732" s="71"/>
      <c r="DF732" s="71"/>
      <c r="DG732" s="71"/>
      <c r="DH732" s="71"/>
      <c r="DI732" s="71"/>
      <c r="DJ732" s="71"/>
      <c r="DK732" s="71"/>
      <c r="DL732" s="71"/>
      <c r="DM732" s="71"/>
      <c r="DN732" s="71"/>
      <c r="DO732" s="71"/>
      <c r="DP732" s="71"/>
      <c r="DQ732" s="71"/>
      <c r="DR732" s="71"/>
      <c r="DS732" s="71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1"/>
      <c r="FB732" s="71"/>
      <c r="FC732" s="71"/>
      <c r="FD732" s="71"/>
      <c r="FE732" s="71"/>
      <c r="FF732" s="71"/>
      <c r="FG732" s="71"/>
      <c r="FH732" s="71"/>
      <c r="FI732" s="71"/>
      <c r="FJ732" s="71"/>
      <c r="FK732" s="71"/>
      <c r="FL732" s="71"/>
      <c r="FM732" s="71"/>
      <c r="FN732" s="71"/>
      <c r="FO732" s="71"/>
      <c r="FP732" s="71"/>
      <c r="FQ732" s="71"/>
      <c r="FR732" s="71"/>
      <c r="FS732" s="71"/>
      <c r="FT732" s="71"/>
      <c r="FU732" s="71"/>
      <c r="FV732" s="71"/>
      <c r="FW732" s="71"/>
      <c r="FX732" s="71"/>
      <c r="FY732" s="71"/>
      <c r="FZ732" s="71"/>
      <c r="GA732" s="71"/>
      <c r="GB732" s="71"/>
      <c r="GC732" s="71"/>
      <c r="GD732" s="71"/>
      <c r="GE732" s="71"/>
      <c r="GF732" s="71"/>
      <c r="GG732" s="71"/>
      <c r="GH732" s="71"/>
      <c r="GI732" s="71"/>
      <c r="GJ732" s="71"/>
      <c r="GK732" s="71"/>
      <c r="GL732" s="71"/>
      <c r="GM732" s="71"/>
      <c r="GN732" s="71"/>
      <c r="GO732" s="71"/>
      <c r="GP732" s="71"/>
      <c r="GQ732" s="71"/>
      <c r="GR732" s="71"/>
      <c r="GS732" s="71"/>
      <c r="GT732" s="71"/>
      <c r="GU732" s="71"/>
      <c r="GV732" s="71"/>
      <c r="GW732" s="71"/>
      <c r="GX732" s="71"/>
      <c r="GY732" s="71"/>
      <c r="GZ732" s="71"/>
      <c r="HA732" s="71"/>
      <c r="HB732" s="71"/>
      <c r="HC732" s="71"/>
      <c r="HD732" s="71"/>
      <c r="HE732" s="71"/>
      <c r="HF732" s="71"/>
      <c r="HG732" s="71"/>
      <c r="HH732" s="71"/>
      <c r="HI732" s="71"/>
      <c r="HJ732" s="71"/>
      <c r="HK732" s="71"/>
      <c r="HL732" s="71"/>
      <c r="HM732" s="71"/>
      <c r="HN732" s="71"/>
      <c r="HO732" s="71"/>
      <c r="HP732" s="71"/>
      <c r="HQ732" s="71"/>
      <c r="HR732" s="71"/>
      <c r="HS732" s="71"/>
      <c r="HT732" s="71"/>
      <c r="HU732" s="71"/>
      <c r="HV732" s="71"/>
      <c r="HW732" s="71"/>
      <c r="HX732" s="71"/>
      <c r="HY732" s="71"/>
      <c r="HZ732" s="71"/>
      <c r="IA732" s="71"/>
      <c r="IB732" s="71"/>
      <c r="IC732" s="71"/>
      <c r="ID732" s="71"/>
      <c r="IE732" s="71"/>
      <c r="IF732" s="71"/>
      <c r="IG732" s="71"/>
      <c r="IH732" s="71"/>
      <c r="II732" s="71"/>
      <c r="IJ732" s="71"/>
      <c r="IK732" s="71"/>
      <c r="IL732" s="71"/>
      <c r="IM732" s="71"/>
      <c r="IN732" s="71"/>
      <c r="IO732" s="71"/>
      <c r="IP732" s="71"/>
      <c r="IQ732" s="71"/>
      <c r="IR732" s="71"/>
      <c r="IS732" s="71"/>
      <c r="IT732" s="71"/>
      <c r="IU732" s="71"/>
      <c r="IV732" s="71"/>
      <c r="IW732" s="71"/>
      <c r="IX732" s="71"/>
      <c r="IY732" s="71"/>
      <c r="IZ732" s="71"/>
      <c r="JA732" s="71"/>
      <c r="JB732" s="71"/>
      <c r="JC732" s="71"/>
      <c r="JD732" s="71"/>
      <c r="JE732" s="71"/>
      <c r="JF732" s="71"/>
      <c r="JG732" s="71"/>
      <c r="JH732" s="71"/>
      <c r="JI732" s="71"/>
      <c r="JJ732" s="71"/>
      <c r="JK732" s="71"/>
      <c r="JL732" s="71"/>
      <c r="JM732" s="71"/>
    </row>
    <row r="733" spans="1:273" s="44" customFormat="1" ht="22.5" customHeight="1" x14ac:dyDescent="0.25">
      <c r="A733" s="26">
        <v>727</v>
      </c>
      <c r="B733" s="40" t="s">
        <v>600</v>
      </c>
      <c r="C733" s="26" t="s">
        <v>917</v>
      </c>
      <c r="D733" s="40" t="s">
        <v>356</v>
      </c>
      <c r="E733" s="40" t="s">
        <v>195</v>
      </c>
      <c r="F733" s="45" t="s">
        <v>921</v>
      </c>
      <c r="G733" s="11">
        <v>16000</v>
      </c>
      <c r="H733" s="46">
        <v>0</v>
      </c>
      <c r="I733" s="11">
        <v>25</v>
      </c>
      <c r="J733" s="43">
        <v>459.2</v>
      </c>
      <c r="K733" s="29">
        <f t="shared" si="89"/>
        <v>1136</v>
      </c>
      <c r="L733" s="19">
        <f t="shared" si="90"/>
        <v>176.00000000000003</v>
      </c>
      <c r="M733" s="35">
        <v>486.4</v>
      </c>
      <c r="N733" s="11">
        <f t="shared" si="91"/>
        <v>1134.4000000000001</v>
      </c>
      <c r="O733" s="11"/>
      <c r="P733" s="11">
        <f t="shared" si="92"/>
        <v>945.59999999999991</v>
      </c>
      <c r="Q733" s="11">
        <f t="shared" si="93"/>
        <v>970.59999999999991</v>
      </c>
      <c r="R733" s="11">
        <f t="shared" si="94"/>
        <v>2446.4</v>
      </c>
      <c r="S733" s="107">
        <f t="shared" si="88"/>
        <v>15029.4</v>
      </c>
      <c r="T733" s="20" t="s">
        <v>45</v>
      </c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  <c r="BA733" s="71"/>
      <c r="BB733" s="71"/>
      <c r="BC733" s="71"/>
      <c r="BD733" s="71"/>
      <c r="BE733" s="71"/>
      <c r="BF733" s="71"/>
      <c r="BG733" s="71"/>
      <c r="BH733" s="71"/>
      <c r="BI733" s="71"/>
      <c r="BJ733" s="71"/>
      <c r="BK733" s="71"/>
      <c r="BL733" s="71"/>
      <c r="BM733" s="71"/>
      <c r="BN733" s="71"/>
      <c r="BO733" s="71"/>
      <c r="BP733" s="71"/>
      <c r="BQ733" s="71"/>
      <c r="BR733" s="71"/>
      <c r="BS733" s="71"/>
      <c r="BT733" s="71"/>
      <c r="BU733" s="71"/>
      <c r="BV733" s="71"/>
      <c r="BW733" s="71"/>
      <c r="BX733" s="71"/>
      <c r="BY733" s="71"/>
      <c r="BZ733" s="71"/>
      <c r="CA733" s="71"/>
      <c r="CB733" s="71"/>
      <c r="CC733" s="71"/>
      <c r="CD733" s="71"/>
      <c r="CE733" s="71"/>
      <c r="CF733" s="71"/>
      <c r="CG733" s="71"/>
      <c r="CH733" s="71"/>
      <c r="CI733" s="71"/>
      <c r="CJ733" s="71"/>
      <c r="CK733" s="71"/>
      <c r="CL733" s="71"/>
      <c r="CM733" s="71"/>
      <c r="CN733" s="71"/>
      <c r="CO733" s="71"/>
      <c r="CP733" s="71"/>
      <c r="CQ733" s="71"/>
      <c r="CR733" s="71"/>
      <c r="CS733" s="71"/>
      <c r="CT733" s="71"/>
      <c r="CU733" s="71"/>
      <c r="CV733" s="71"/>
      <c r="CW733" s="71"/>
      <c r="CX733" s="71"/>
      <c r="CY733" s="71"/>
      <c r="CZ733" s="71"/>
      <c r="DA733" s="71"/>
      <c r="DB733" s="71"/>
      <c r="DC733" s="71"/>
      <c r="DD733" s="71"/>
      <c r="DE733" s="71"/>
      <c r="DF733" s="71"/>
      <c r="DG733" s="71"/>
      <c r="DH733" s="71"/>
      <c r="DI733" s="71"/>
      <c r="DJ733" s="71"/>
      <c r="DK733" s="71"/>
      <c r="DL733" s="71"/>
      <c r="DM733" s="71"/>
      <c r="DN733" s="71"/>
      <c r="DO733" s="71"/>
      <c r="DP733" s="71"/>
      <c r="DQ733" s="71"/>
      <c r="DR733" s="71"/>
      <c r="DS733" s="71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  <c r="EO733" s="71"/>
      <c r="EP733" s="71"/>
      <c r="EQ733" s="71"/>
      <c r="ER733" s="71"/>
      <c r="ES733" s="71"/>
      <c r="ET733" s="71"/>
      <c r="EU733" s="71"/>
      <c r="EV733" s="71"/>
      <c r="EW733" s="71"/>
      <c r="EX733" s="71"/>
      <c r="EY733" s="71"/>
      <c r="EZ733" s="71"/>
      <c r="FA733" s="71"/>
      <c r="FB733" s="71"/>
      <c r="FC733" s="71"/>
      <c r="FD733" s="71"/>
      <c r="FE733" s="71"/>
      <c r="FF733" s="71"/>
      <c r="FG733" s="71"/>
      <c r="FH733" s="71"/>
      <c r="FI733" s="71"/>
      <c r="FJ733" s="71"/>
      <c r="FK733" s="71"/>
      <c r="FL733" s="71"/>
      <c r="FM733" s="71"/>
      <c r="FN733" s="71"/>
      <c r="FO733" s="71"/>
      <c r="FP733" s="71"/>
      <c r="FQ733" s="71"/>
      <c r="FR733" s="71"/>
      <c r="FS733" s="71"/>
      <c r="FT733" s="71"/>
      <c r="FU733" s="71"/>
      <c r="FV733" s="71"/>
      <c r="FW733" s="71"/>
      <c r="FX733" s="71"/>
      <c r="FY733" s="71"/>
      <c r="FZ733" s="71"/>
      <c r="GA733" s="71"/>
      <c r="GB733" s="71"/>
      <c r="GC733" s="71"/>
      <c r="GD733" s="71"/>
      <c r="GE733" s="71"/>
      <c r="GF733" s="71"/>
      <c r="GG733" s="71"/>
      <c r="GH733" s="71"/>
      <c r="GI733" s="71"/>
      <c r="GJ733" s="71"/>
      <c r="GK733" s="71"/>
      <c r="GL733" s="71"/>
      <c r="GM733" s="71"/>
      <c r="GN733" s="71"/>
      <c r="GO733" s="71"/>
      <c r="GP733" s="71"/>
      <c r="GQ733" s="71"/>
      <c r="GR733" s="71"/>
      <c r="GS733" s="71"/>
      <c r="GT733" s="71"/>
      <c r="GU733" s="71"/>
      <c r="GV733" s="71"/>
      <c r="GW733" s="71"/>
      <c r="GX733" s="71"/>
      <c r="GY733" s="71"/>
      <c r="GZ733" s="71"/>
      <c r="HA733" s="71"/>
      <c r="HB733" s="71"/>
      <c r="HC733" s="71"/>
      <c r="HD733" s="71"/>
      <c r="HE733" s="71"/>
      <c r="HF733" s="71"/>
      <c r="HG733" s="71"/>
      <c r="HH733" s="71"/>
      <c r="HI733" s="71"/>
      <c r="HJ733" s="71"/>
      <c r="HK733" s="71"/>
      <c r="HL733" s="71"/>
      <c r="HM733" s="71"/>
      <c r="HN733" s="71"/>
      <c r="HO733" s="71"/>
      <c r="HP733" s="71"/>
      <c r="HQ733" s="71"/>
      <c r="HR733" s="71"/>
      <c r="HS733" s="71"/>
      <c r="HT733" s="71"/>
      <c r="HU733" s="71"/>
      <c r="HV733" s="71"/>
      <c r="HW733" s="71"/>
      <c r="HX733" s="71"/>
      <c r="HY733" s="71"/>
      <c r="HZ733" s="71"/>
      <c r="IA733" s="71"/>
      <c r="IB733" s="71"/>
      <c r="IC733" s="71"/>
      <c r="ID733" s="71"/>
      <c r="IE733" s="71"/>
      <c r="IF733" s="71"/>
      <c r="IG733" s="71"/>
      <c r="IH733" s="71"/>
      <c r="II733" s="71"/>
      <c r="IJ733" s="71"/>
      <c r="IK733" s="71"/>
      <c r="IL733" s="71"/>
      <c r="IM733" s="71"/>
      <c r="IN733" s="71"/>
      <c r="IO733" s="71"/>
      <c r="IP733" s="71"/>
      <c r="IQ733" s="71"/>
      <c r="IR733" s="71"/>
      <c r="IS733" s="71"/>
      <c r="IT733" s="71"/>
      <c r="IU733" s="71"/>
      <c r="IV733" s="71"/>
      <c r="IW733" s="71"/>
      <c r="IX733" s="71"/>
      <c r="IY733" s="71"/>
      <c r="IZ733" s="71"/>
      <c r="JA733" s="71"/>
      <c r="JB733" s="71"/>
      <c r="JC733" s="71"/>
      <c r="JD733" s="71"/>
      <c r="JE733" s="71"/>
      <c r="JF733" s="71"/>
      <c r="JG733" s="71"/>
      <c r="JH733" s="71"/>
      <c r="JI733" s="71"/>
      <c r="JJ733" s="71"/>
      <c r="JK733" s="71"/>
      <c r="JL733" s="71"/>
      <c r="JM733" s="71"/>
    </row>
    <row r="734" spans="1:273" s="44" customFormat="1" ht="22.5" customHeight="1" x14ac:dyDescent="0.25">
      <c r="A734" s="26">
        <v>728</v>
      </c>
      <c r="B734" s="40" t="s">
        <v>610</v>
      </c>
      <c r="C734" s="26" t="s">
        <v>917</v>
      </c>
      <c r="D734" s="40" t="s">
        <v>607</v>
      </c>
      <c r="E734" s="40" t="s">
        <v>151</v>
      </c>
      <c r="F734" s="45" t="s">
        <v>926</v>
      </c>
      <c r="G734" s="18">
        <v>70000</v>
      </c>
      <c r="H734" s="43">
        <v>5025.38</v>
      </c>
      <c r="I734" s="11">
        <v>25</v>
      </c>
      <c r="J734" s="52">
        <v>2009</v>
      </c>
      <c r="K734" s="30">
        <f t="shared" si="89"/>
        <v>4970</v>
      </c>
      <c r="L734" s="19">
        <f t="shared" si="90"/>
        <v>770.00000000000011</v>
      </c>
      <c r="M734" s="36">
        <v>2128</v>
      </c>
      <c r="N734" s="18">
        <f t="shared" si="91"/>
        <v>4963</v>
      </c>
      <c r="O734" s="18"/>
      <c r="P734" s="18">
        <f t="shared" si="92"/>
        <v>4137</v>
      </c>
      <c r="Q734" s="11">
        <f t="shared" si="93"/>
        <v>9187.380000000001</v>
      </c>
      <c r="R734" s="18">
        <f t="shared" si="94"/>
        <v>10703</v>
      </c>
      <c r="S734" s="109">
        <f t="shared" si="88"/>
        <v>60812.619999999995</v>
      </c>
      <c r="T734" s="20" t="s">
        <v>45</v>
      </c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  <c r="BA734" s="71"/>
      <c r="BB734" s="71"/>
      <c r="BC734" s="71"/>
      <c r="BD734" s="71"/>
      <c r="BE734" s="71"/>
      <c r="BF734" s="71"/>
      <c r="BG734" s="71"/>
      <c r="BH734" s="71"/>
      <c r="BI734" s="71"/>
      <c r="BJ734" s="71"/>
      <c r="BK734" s="71"/>
      <c r="BL734" s="71"/>
      <c r="BM734" s="71"/>
      <c r="BN734" s="71"/>
      <c r="BO734" s="71"/>
      <c r="BP734" s="71"/>
      <c r="BQ734" s="71"/>
      <c r="BR734" s="71"/>
      <c r="BS734" s="71"/>
      <c r="BT734" s="71"/>
      <c r="BU734" s="71"/>
      <c r="BV734" s="71"/>
      <c r="BW734" s="71"/>
      <c r="BX734" s="71"/>
      <c r="BY734" s="71"/>
      <c r="BZ734" s="71"/>
      <c r="CA734" s="71"/>
      <c r="CB734" s="71"/>
      <c r="CC734" s="71"/>
      <c r="CD734" s="71"/>
      <c r="CE734" s="71"/>
      <c r="CF734" s="71"/>
      <c r="CG734" s="71"/>
      <c r="CH734" s="71"/>
      <c r="CI734" s="71"/>
      <c r="CJ734" s="71"/>
      <c r="CK734" s="71"/>
      <c r="CL734" s="71"/>
      <c r="CM734" s="71"/>
      <c r="CN734" s="71"/>
      <c r="CO734" s="71"/>
      <c r="CP734" s="71"/>
      <c r="CQ734" s="71"/>
      <c r="CR734" s="71"/>
      <c r="CS734" s="71"/>
      <c r="CT734" s="71"/>
      <c r="CU734" s="71"/>
      <c r="CV734" s="71"/>
      <c r="CW734" s="71"/>
      <c r="CX734" s="71"/>
      <c r="CY734" s="71"/>
      <c r="CZ734" s="71"/>
      <c r="DA734" s="71"/>
      <c r="DB734" s="71"/>
      <c r="DC734" s="71"/>
      <c r="DD734" s="71"/>
      <c r="DE734" s="71"/>
      <c r="DF734" s="71"/>
      <c r="DG734" s="71"/>
      <c r="DH734" s="71"/>
      <c r="DI734" s="71"/>
      <c r="DJ734" s="71"/>
      <c r="DK734" s="71"/>
      <c r="DL734" s="71"/>
      <c r="DM734" s="71"/>
      <c r="DN734" s="71"/>
      <c r="DO734" s="71"/>
      <c r="DP734" s="71"/>
      <c r="DQ734" s="71"/>
      <c r="DR734" s="71"/>
      <c r="DS734" s="71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1"/>
      <c r="FB734" s="71"/>
      <c r="FC734" s="71"/>
      <c r="FD734" s="71"/>
      <c r="FE734" s="71"/>
      <c r="FF734" s="71"/>
      <c r="FG734" s="71"/>
      <c r="FH734" s="71"/>
      <c r="FI734" s="71"/>
      <c r="FJ734" s="71"/>
      <c r="FK734" s="71"/>
      <c r="FL734" s="71"/>
      <c r="FM734" s="71"/>
      <c r="FN734" s="71"/>
      <c r="FO734" s="71"/>
      <c r="FP734" s="71"/>
      <c r="FQ734" s="71"/>
      <c r="FR734" s="71"/>
      <c r="FS734" s="71"/>
      <c r="FT734" s="71"/>
      <c r="FU734" s="71"/>
      <c r="FV734" s="71"/>
      <c r="FW734" s="71"/>
      <c r="FX734" s="71"/>
      <c r="FY734" s="71"/>
      <c r="FZ734" s="71"/>
      <c r="GA734" s="71"/>
      <c r="GB734" s="71"/>
      <c r="GC734" s="71"/>
      <c r="GD734" s="71"/>
      <c r="GE734" s="71"/>
      <c r="GF734" s="71"/>
      <c r="GG734" s="71"/>
      <c r="GH734" s="71"/>
      <c r="GI734" s="71"/>
      <c r="GJ734" s="71"/>
      <c r="GK734" s="71"/>
      <c r="GL734" s="71"/>
      <c r="GM734" s="71"/>
      <c r="GN734" s="71"/>
      <c r="GO734" s="71"/>
      <c r="GP734" s="71"/>
      <c r="GQ734" s="71"/>
      <c r="GR734" s="71"/>
      <c r="GS734" s="71"/>
      <c r="GT734" s="71"/>
      <c r="GU734" s="71"/>
      <c r="GV734" s="71"/>
      <c r="GW734" s="71"/>
      <c r="GX734" s="71"/>
      <c r="GY734" s="71"/>
      <c r="GZ734" s="71"/>
      <c r="HA734" s="71"/>
      <c r="HB734" s="71"/>
      <c r="HC734" s="71"/>
      <c r="HD734" s="71"/>
      <c r="HE734" s="71"/>
      <c r="HF734" s="71"/>
      <c r="HG734" s="71"/>
      <c r="HH734" s="71"/>
      <c r="HI734" s="71"/>
      <c r="HJ734" s="71"/>
      <c r="HK734" s="71"/>
      <c r="HL734" s="71"/>
      <c r="HM734" s="71"/>
      <c r="HN734" s="71"/>
      <c r="HO734" s="71"/>
      <c r="HP734" s="71"/>
      <c r="HQ734" s="71"/>
      <c r="HR734" s="71"/>
      <c r="HS734" s="71"/>
      <c r="HT734" s="71"/>
      <c r="HU734" s="71"/>
      <c r="HV734" s="71"/>
      <c r="HW734" s="71"/>
      <c r="HX734" s="71"/>
      <c r="HY734" s="71"/>
      <c r="HZ734" s="71"/>
      <c r="IA734" s="71"/>
      <c r="IB734" s="71"/>
      <c r="IC734" s="71"/>
      <c r="ID734" s="71"/>
      <c r="IE734" s="71"/>
      <c r="IF734" s="71"/>
      <c r="IG734" s="71"/>
      <c r="IH734" s="71"/>
      <c r="II734" s="71"/>
      <c r="IJ734" s="71"/>
      <c r="IK734" s="71"/>
      <c r="IL734" s="71"/>
      <c r="IM734" s="71"/>
      <c r="IN734" s="71"/>
      <c r="IO734" s="71"/>
      <c r="IP734" s="71"/>
      <c r="IQ734" s="71"/>
      <c r="IR734" s="71"/>
      <c r="IS734" s="71"/>
      <c r="IT734" s="71"/>
      <c r="IU734" s="71"/>
      <c r="IV734" s="71"/>
      <c r="IW734" s="71"/>
      <c r="IX734" s="71"/>
      <c r="IY734" s="71"/>
      <c r="IZ734" s="71"/>
      <c r="JA734" s="71"/>
      <c r="JB734" s="71"/>
      <c r="JC734" s="71"/>
      <c r="JD734" s="71"/>
      <c r="JE734" s="71"/>
      <c r="JF734" s="71"/>
      <c r="JG734" s="71"/>
      <c r="JH734" s="71"/>
      <c r="JI734" s="71"/>
      <c r="JJ734" s="71"/>
      <c r="JK734" s="71"/>
      <c r="JL734" s="71"/>
      <c r="JM734" s="71"/>
    </row>
    <row r="735" spans="1:273" s="44" customFormat="1" ht="22.5" customHeight="1" x14ac:dyDescent="0.25">
      <c r="A735" s="26">
        <v>729</v>
      </c>
      <c r="B735" s="40" t="s">
        <v>448</v>
      </c>
      <c r="C735" s="26" t="s">
        <v>918</v>
      </c>
      <c r="D735" s="40" t="s">
        <v>607</v>
      </c>
      <c r="E735" s="40" t="s">
        <v>151</v>
      </c>
      <c r="F735" s="45" t="s">
        <v>926</v>
      </c>
      <c r="G735" s="11">
        <v>85000</v>
      </c>
      <c r="H735" s="42">
        <v>8148.13</v>
      </c>
      <c r="I735" s="11">
        <v>25</v>
      </c>
      <c r="J735" s="43">
        <v>2439.5</v>
      </c>
      <c r="K735" s="29">
        <f t="shared" si="89"/>
        <v>6034.9999999999991</v>
      </c>
      <c r="L735" s="19">
        <f t="shared" si="90"/>
        <v>935.00000000000011</v>
      </c>
      <c r="M735" s="35">
        <v>2584</v>
      </c>
      <c r="N735" s="11">
        <f t="shared" si="91"/>
        <v>6026.5</v>
      </c>
      <c r="O735" s="11"/>
      <c r="P735" s="11">
        <f t="shared" si="92"/>
        <v>5023.5</v>
      </c>
      <c r="Q735" s="11">
        <f t="shared" si="93"/>
        <v>13196.630000000001</v>
      </c>
      <c r="R735" s="11">
        <f t="shared" si="94"/>
        <v>12996.5</v>
      </c>
      <c r="S735" s="107">
        <f t="shared" si="88"/>
        <v>71803.37</v>
      </c>
      <c r="T735" s="20" t="s">
        <v>45</v>
      </c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  <c r="BA735" s="71"/>
      <c r="BB735" s="71"/>
      <c r="BC735" s="71"/>
      <c r="BD735" s="71"/>
      <c r="BE735" s="71"/>
      <c r="BF735" s="71"/>
      <c r="BG735" s="71"/>
      <c r="BH735" s="71"/>
      <c r="BI735" s="71"/>
      <c r="BJ735" s="71"/>
      <c r="BK735" s="71"/>
      <c r="BL735" s="71"/>
      <c r="BM735" s="71"/>
      <c r="BN735" s="71"/>
      <c r="BO735" s="71"/>
      <c r="BP735" s="71"/>
      <c r="BQ735" s="71"/>
      <c r="BR735" s="71"/>
      <c r="BS735" s="71"/>
      <c r="BT735" s="71"/>
      <c r="BU735" s="71"/>
      <c r="BV735" s="71"/>
      <c r="BW735" s="71"/>
      <c r="BX735" s="71"/>
      <c r="BY735" s="71"/>
      <c r="BZ735" s="71"/>
      <c r="CA735" s="71"/>
      <c r="CB735" s="71"/>
      <c r="CC735" s="71"/>
      <c r="CD735" s="71"/>
      <c r="CE735" s="71"/>
      <c r="CF735" s="71"/>
      <c r="CG735" s="71"/>
      <c r="CH735" s="71"/>
      <c r="CI735" s="71"/>
      <c r="CJ735" s="71"/>
      <c r="CK735" s="71"/>
      <c r="CL735" s="71"/>
      <c r="CM735" s="71"/>
      <c r="CN735" s="71"/>
      <c r="CO735" s="71"/>
      <c r="CP735" s="71"/>
      <c r="CQ735" s="71"/>
      <c r="CR735" s="71"/>
      <c r="CS735" s="71"/>
      <c r="CT735" s="71"/>
      <c r="CU735" s="71"/>
      <c r="CV735" s="71"/>
      <c r="CW735" s="71"/>
      <c r="CX735" s="71"/>
      <c r="CY735" s="71"/>
      <c r="CZ735" s="71"/>
      <c r="DA735" s="71"/>
      <c r="DB735" s="71"/>
      <c r="DC735" s="71"/>
      <c r="DD735" s="71"/>
      <c r="DE735" s="71"/>
      <c r="DF735" s="71"/>
      <c r="DG735" s="71"/>
      <c r="DH735" s="71"/>
      <c r="DI735" s="71"/>
      <c r="DJ735" s="71"/>
      <c r="DK735" s="71"/>
      <c r="DL735" s="71"/>
      <c r="DM735" s="71"/>
      <c r="DN735" s="71"/>
      <c r="DO735" s="71"/>
      <c r="DP735" s="71"/>
      <c r="DQ735" s="71"/>
      <c r="DR735" s="71"/>
      <c r="DS735" s="71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1"/>
      <c r="FB735" s="71"/>
      <c r="FC735" s="71"/>
      <c r="FD735" s="71"/>
      <c r="FE735" s="71"/>
      <c r="FF735" s="71"/>
      <c r="FG735" s="71"/>
      <c r="FH735" s="71"/>
      <c r="FI735" s="71"/>
      <c r="FJ735" s="71"/>
      <c r="FK735" s="71"/>
      <c r="FL735" s="71"/>
      <c r="FM735" s="71"/>
      <c r="FN735" s="71"/>
      <c r="FO735" s="71"/>
      <c r="FP735" s="71"/>
      <c r="FQ735" s="71"/>
      <c r="FR735" s="71"/>
      <c r="FS735" s="71"/>
      <c r="FT735" s="71"/>
      <c r="FU735" s="71"/>
      <c r="FV735" s="71"/>
      <c r="FW735" s="71"/>
      <c r="FX735" s="71"/>
      <c r="FY735" s="71"/>
      <c r="FZ735" s="71"/>
      <c r="GA735" s="71"/>
      <c r="GB735" s="71"/>
      <c r="GC735" s="71"/>
      <c r="GD735" s="71"/>
      <c r="GE735" s="71"/>
      <c r="GF735" s="71"/>
      <c r="GG735" s="71"/>
      <c r="GH735" s="71"/>
      <c r="GI735" s="71"/>
      <c r="GJ735" s="71"/>
      <c r="GK735" s="71"/>
      <c r="GL735" s="71"/>
      <c r="GM735" s="71"/>
      <c r="GN735" s="71"/>
      <c r="GO735" s="71"/>
      <c r="GP735" s="71"/>
      <c r="GQ735" s="71"/>
      <c r="GR735" s="71"/>
      <c r="GS735" s="71"/>
      <c r="GT735" s="71"/>
      <c r="GU735" s="71"/>
      <c r="GV735" s="71"/>
      <c r="GW735" s="71"/>
      <c r="GX735" s="71"/>
      <c r="GY735" s="71"/>
      <c r="GZ735" s="71"/>
      <c r="HA735" s="71"/>
      <c r="HB735" s="71"/>
      <c r="HC735" s="71"/>
      <c r="HD735" s="71"/>
      <c r="HE735" s="71"/>
      <c r="HF735" s="71"/>
      <c r="HG735" s="71"/>
      <c r="HH735" s="71"/>
      <c r="HI735" s="71"/>
      <c r="HJ735" s="71"/>
      <c r="HK735" s="71"/>
      <c r="HL735" s="71"/>
      <c r="HM735" s="71"/>
      <c r="HN735" s="71"/>
      <c r="HO735" s="71"/>
      <c r="HP735" s="71"/>
      <c r="HQ735" s="71"/>
      <c r="HR735" s="71"/>
      <c r="HS735" s="71"/>
      <c r="HT735" s="71"/>
      <c r="HU735" s="71"/>
      <c r="HV735" s="71"/>
      <c r="HW735" s="71"/>
      <c r="HX735" s="71"/>
      <c r="HY735" s="71"/>
      <c r="HZ735" s="71"/>
      <c r="IA735" s="71"/>
      <c r="IB735" s="71"/>
      <c r="IC735" s="71"/>
      <c r="ID735" s="71"/>
      <c r="IE735" s="71"/>
      <c r="IF735" s="71"/>
      <c r="IG735" s="71"/>
      <c r="IH735" s="71"/>
      <c r="II735" s="71"/>
      <c r="IJ735" s="71"/>
      <c r="IK735" s="71"/>
      <c r="IL735" s="71"/>
      <c r="IM735" s="71"/>
      <c r="IN735" s="71"/>
      <c r="IO735" s="71"/>
      <c r="IP735" s="71"/>
      <c r="IQ735" s="71"/>
      <c r="IR735" s="71"/>
      <c r="IS735" s="71"/>
      <c r="IT735" s="71"/>
      <c r="IU735" s="71"/>
      <c r="IV735" s="71"/>
      <c r="IW735" s="71"/>
      <c r="IX735" s="71"/>
      <c r="IY735" s="71"/>
      <c r="IZ735" s="71"/>
      <c r="JA735" s="71"/>
      <c r="JB735" s="71"/>
      <c r="JC735" s="71"/>
      <c r="JD735" s="71"/>
      <c r="JE735" s="71"/>
      <c r="JF735" s="71"/>
      <c r="JG735" s="71"/>
      <c r="JH735" s="71"/>
      <c r="JI735" s="71"/>
      <c r="JJ735" s="71"/>
      <c r="JK735" s="71"/>
      <c r="JL735" s="71"/>
      <c r="JM735" s="71"/>
    </row>
    <row r="736" spans="1:273" s="44" customFormat="1" ht="22.5" customHeight="1" x14ac:dyDescent="0.25">
      <c r="A736" s="26">
        <v>730</v>
      </c>
      <c r="B736" s="40" t="s">
        <v>1013</v>
      </c>
      <c r="C736" s="26" t="s">
        <v>918</v>
      </c>
      <c r="D736" s="40" t="s">
        <v>607</v>
      </c>
      <c r="E736" s="40" t="s">
        <v>151</v>
      </c>
      <c r="F736" s="45" t="s">
        <v>926</v>
      </c>
      <c r="G736" s="18">
        <v>70000</v>
      </c>
      <c r="H736" s="60">
        <v>5368.48</v>
      </c>
      <c r="I736" s="11">
        <v>25</v>
      </c>
      <c r="J736" s="52">
        <v>2009</v>
      </c>
      <c r="K736" s="30">
        <f t="shared" si="89"/>
        <v>4970</v>
      </c>
      <c r="L736" s="19">
        <f t="shared" si="90"/>
        <v>770.00000000000011</v>
      </c>
      <c r="M736" s="36">
        <v>2128</v>
      </c>
      <c r="N736" s="18">
        <f t="shared" si="91"/>
        <v>4963</v>
      </c>
      <c r="O736" s="18"/>
      <c r="P736" s="18">
        <f t="shared" si="92"/>
        <v>4137</v>
      </c>
      <c r="Q736" s="11">
        <f t="shared" si="93"/>
        <v>9530.48</v>
      </c>
      <c r="R736" s="18">
        <f t="shared" si="94"/>
        <v>10703</v>
      </c>
      <c r="S736" s="109">
        <f t="shared" si="88"/>
        <v>60469.520000000004</v>
      </c>
      <c r="T736" s="20" t="s">
        <v>45</v>
      </c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  <c r="BA736" s="71"/>
      <c r="BB736" s="71"/>
      <c r="BC736" s="71"/>
      <c r="BD736" s="71"/>
      <c r="BE736" s="71"/>
      <c r="BF736" s="71"/>
      <c r="BG736" s="71"/>
      <c r="BH736" s="71"/>
      <c r="BI736" s="71"/>
      <c r="BJ736" s="71"/>
      <c r="BK736" s="71"/>
      <c r="BL736" s="71"/>
      <c r="BM736" s="71"/>
      <c r="BN736" s="71"/>
      <c r="BO736" s="71"/>
      <c r="BP736" s="71"/>
      <c r="BQ736" s="71"/>
      <c r="BR736" s="71"/>
      <c r="BS736" s="71"/>
      <c r="BT736" s="71"/>
      <c r="BU736" s="71"/>
      <c r="BV736" s="71"/>
      <c r="BW736" s="71"/>
      <c r="BX736" s="71"/>
      <c r="BY736" s="71"/>
      <c r="BZ736" s="71"/>
      <c r="CA736" s="71"/>
      <c r="CB736" s="71"/>
      <c r="CC736" s="71"/>
      <c r="CD736" s="71"/>
      <c r="CE736" s="71"/>
      <c r="CF736" s="71"/>
      <c r="CG736" s="71"/>
      <c r="CH736" s="71"/>
      <c r="CI736" s="71"/>
      <c r="CJ736" s="71"/>
      <c r="CK736" s="71"/>
      <c r="CL736" s="71"/>
      <c r="CM736" s="71"/>
      <c r="CN736" s="71"/>
      <c r="CO736" s="71"/>
      <c r="CP736" s="71"/>
      <c r="CQ736" s="71"/>
      <c r="CR736" s="71"/>
      <c r="CS736" s="71"/>
      <c r="CT736" s="71"/>
      <c r="CU736" s="71"/>
      <c r="CV736" s="71"/>
      <c r="CW736" s="71"/>
      <c r="CX736" s="71"/>
      <c r="CY736" s="71"/>
      <c r="CZ736" s="71"/>
      <c r="DA736" s="71"/>
      <c r="DB736" s="71"/>
      <c r="DC736" s="71"/>
      <c r="DD736" s="71"/>
      <c r="DE736" s="71"/>
      <c r="DF736" s="71"/>
      <c r="DG736" s="71"/>
      <c r="DH736" s="71"/>
      <c r="DI736" s="71"/>
      <c r="DJ736" s="71"/>
      <c r="DK736" s="71"/>
      <c r="DL736" s="71"/>
      <c r="DM736" s="71"/>
      <c r="DN736" s="71"/>
      <c r="DO736" s="71"/>
      <c r="DP736" s="71"/>
      <c r="DQ736" s="71"/>
      <c r="DR736" s="71"/>
      <c r="DS736" s="71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1"/>
      <c r="FB736" s="71"/>
      <c r="FC736" s="71"/>
      <c r="FD736" s="71"/>
      <c r="FE736" s="71"/>
      <c r="FF736" s="71"/>
      <c r="FG736" s="71"/>
      <c r="FH736" s="71"/>
      <c r="FI736" s="71"/>
      <c r="FJ736" s="71"/>
      <c r="FK736" s="71"/>
      <c r="FL736" s="71"/>
      <c r="FM736" s="71"/>
      <c r="FN736" s="71"/>
      <c r="FO736" s="71"/>
      <c r="FP736" s="71"/>
      <c r="FQ736" s="71"/>
      <c r="FR736" s="71"/>
      <c r="FS736" s="71"/>
      <c r="FT736" s="71"/>
      <c r="FU736" s="71"/>
      <c r="FV736" s="71"/>
      <c r="FW736" s="71"/>
      <c r="FX736" s="71"/>
      <c r="FY736" s="71"/>
      <c r="FZ736" s="71"/>
      <c r="GA736" s="71"/>
      <c r="GB736" s="71"/>
      <c r="GC736" s="71"/>
      <c r="GD736" s="71"/>
      <c r="GE736" s="71"/>
      <c r="GF736" s="71"/>
      <c r="GG736" s="71"/>
      <c r="GH736" s="71"/>
      <c r="GI736" s="71"/>
      <c r="GJ736" s="71"/>
      <c r="GK736" s="71"/>
      <c r="GL736" s="71"/>
      <c r="GM736" s="71"/>
      <c r="GN736" s="71"/>
      <c r="GO736" s="71"/>
      <c r="GP736" s="71"/>
      <c r="GQ736" s="71"/>
      <c r="GR736" s="71"/>
      <c r="GS736" s="71"/>
      <c r="GT736" s="71"/>
      <c r="GU736" s="71"/>
      <c r="GV736" s="71"/>
      <c r="GW736" s="71"/>
      <c r="GX736" s="71"/>
      <c r="GY736" s="71"/>
      <c r="GZ736" s="71"/>
      <c r="HA736" s="71"/>
      <c r="HB736" s="71"/>
      <c r="HC736" s="71"/>
      <c r="HD736" s="71"/>
      <c r="HE736" s="71"/>
      <c r="HF736" s="71"/>
      <c r="HG736" s="71"/>
      <c r="HH736" s="71"/>
      <c r="HI736" s="71"/>
      <c r="HJ736" s="71"/>
      <c r="HK736" s="71"/>
      <c r="HL736" s="71"/>
      <c r="HM736" s="71"/>
      <c r="HN736" s="71"/>
      <c r="HO736" s="71"/>
      <c r="HP736" s="71"/>
      <c r="HQ736" s="71"/>
      <c r="HR736" s="71"/>
      <c r="HS736" s="71"/>
      <c r="HT736" s="71"/>
      <c r="HU736" s="71"/>
      <c r="HV736" s="71"/>
      <c r="HW736" s="71"/>
      <c r="HX736" s="71"/>
      <c r="HY736" s="71"/>
      <c r="HZ736" s="71"/>
      <c r="IA736" s="71"/>
      <c r="IB736" s="71"/>
      <c r="IC736" s="71"/>
      <c r="ID736" s="71"/>
      <c r="IE736" s="71"/>
      <c r="IF736" s="71"/>
      <c r="IG736" s="71"/>
      <c r="IH736" s="71"/>
      <c r="II736" s="71"/>
      <c r="IJ736" s="71"/>
      <c r="IK736" s="71"/>
      <c r="IL736" s="71"/>
      <c r="IM736" s="71"/>
      <c r="IN736" s="71"/>
      <c r="IO736" s="71"/>
      <c r="IP736" s="71"/>
      <c r="IQ736" s="71"/>
      <c r="IR736" s="71"/>
      <c r="IS736" s="71"/>
      <c r="IT736" s="71"/>
      <c r="IU736" s="71"/>
      <c r="IV736" s="71"/>
      <c r="IW736" s="71"/>
      <c r="IX736" s="71"/>
      <c r="IY736" s="71"/>
      <c r="IZ736" s="71"/>
      <c r="JA736" s="71"/>
      <c r="JB736" s="71"/>
      <c r="JC736" s="71"/>
      <c r="JD736" s="71"/>
      <c r="JE736" s="71"/>
      <c r="JF736" s="71"/>
      <c r="JG736" s="71"/>
      <c r="JH736" s="71"/>
      <c r="JI736" s="71"/>
      <c r="JJ736" s="71"/>
      <c r="JK736" s="71"/>
      <c r="JL736" s="71"/>
      <c r="JM736" s="71"/>
    </row>
    <row r="737" spans="1:4860" s="44" customFormat="1" ht="22.5" customHeight="1" x14ac:dyDescent="0.25">
      <c r="A737" s="26">
        <v>731</v>
      </c>
      <c r="B737" s="40" t="s">
        <v>1105</v>
      </c>
      <c r="C737" s="26" t="s">
        <v>917</v>
      </c>
      <c r="D737" s="40" t="s">
        <v>607</v>
      </c>
      <c r="E737" s="40" t="s">
        <v>151</v>
      </c>
      <c r="F737" s="45" t="s">
        <v>926</v>
      </c>
      <c r="G737" s="18">
        <v>70000</v>
      </c>
      <c r="H737" s="60">
        <v>5368.48</v>
      </c>
      <c r="I737" s="11">
        <v>25</v>
      </c>
      <c r="J737" s="52">
        <v>2009</v>
      </c>
      <c r="K737" s="30">
        <f t="shared" si="89"/>
        <v>4970</v>
      </c>
      <c r="L737" s="19">
        <f t="shared" si="90"/>
        <v>770.00000000000011</v>
      </c>
      <c r="M737" s="36">
        <v>2128</v>
      </c>
      <c r="N737" s="18">
        <f t="shared" si="91"/>
        <v>4963</v>
      </c>
      <c r="O737" s="18"/>
      <c r="P737" s="18">
        <f t="shared" si="92"/>
        <v>4137</v>
      </c>
      <c r="Q737" s="11">
        <f t="shared" si="93"/>
        <v>9530.48</v>
      </c>
      <c r="R737" s="18">
        <f t="shared" si="94"/>
        <v>10703</v>
      </c>
      <c r="S737" s="109">
        <f t="shared" si="88"/>
        <v>60469.520000000004</v>
      </c>
      <c r="T737" s="20" t="s">
        <v>45</v>
      </c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  <c r="BA737" s="71"/>
      <c r="BB737" s="71"/>
      <c r="BC737" s="71"/>
      <c r="BD737" s="71"/>
      <c r="BE737" s="71"/>
      <c r="BF737" s="71"/>
      <c r="BG737" s="71"/>
      <c r="BH737" s="71"/>
      <c r="BI737" s="71"/>
      <c r="BJ737" s="71"/>
      <c r="BK737" s="71"/>
      <c r="BL737" s="71"/>
      <c r="BM737" s="71"/>
      <c r="BN737" s="71"/>
      <c r="BO737" s="71"/>
      <c r="BP737" s="71"/>
      <c r="BQ737" s="71"/>
      <c r="BR737" s="71"/>
      <c r="BS737" s="71"/>
      <c r="BT737" s="71"/>
      <c r="BU737" s="71"/>
      <c r="BV737" s="71"/>
      <c r="BW737" s="71"/>
      <c r="BX737" s="71"/>
      <c r="BY737" s="71"/>
      <c r="BZ737" s="71"/>
      <c r="CA737" s="71"/>
      <c r="CB737" s="71"/>
      <c r="CC737" s="71"/>
      <c r="CD737" s="71"/>
      <c r="CE737" s="71"/>
      <c r="CF737" s="71"/>
      <c r="CG737" s="71"/>
      <c r="CH737" s="71"/>
      <c r="CI737" s="71"/>
      <c r="CJ737" s="71"/>
      <c r="CK737" s="71"/>
      <c r="CL737" s="71"/>
      <c r="CM737" s="71"/>
      <c r="CN737" s="71"/>
      <c r="CO737" s="71"/>
      <c r="CP737" s="71"/>
      <c r="CQ737" s="71"/>
      <c r="CR737" s="71"/>
      <c r="CS737" s="71"/>
      <c r="CT737" s="71"/>
      <c r="CU737" s="71"/>
      <c r="CV737" s="71"/>
      <c r="CW737" s="71"/>
      <c r="CX737" s="71"/>
      <c r="CY737" s="71"/>
      <c r="CZ737" s="71"/>
      <c r="DA737" s="71"/>
      <c r="DB737" s="71"/>
      <c r="DC737" s="71"/>
      <c r="DD737" s="71"/>
      <c r="DE737" s="71"/>
      <c r="DF737" s="71"/>
      <c r="DG737" s="71"/>
      <c r="DH737" s="71"/>
      <c r="DI737" s="71"/>
      <c r="DJ737" s="71"/>
      <c r="DK737" s="71"/>
      <c r="DL737" s="71"/>
      <c r="DM737" s="71"/>
      <c r="DN737" s="71"/>
      <c r="DO737" s="71"/>
      <c r="DP737" s="71"/>
      <c r="DQ737" s="71"/>
      <c r="DR737" s="71"/>
      <c r="DS737" s="71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1"/>
      <c r="FB737" s="71"/>
      <c r="FC737" s="71"/>
      <c r="FD737" s="71"/>
      <c r="FE737" s="71"/>
      <c r="FF737" s="71"/>
      <c r="FG737" s="71"/>
      <c r="FH737" s="71"/>
      <c r="FI737" s="71"/>
      <c r="FJ737" s="71"/>
      <c r="FK737" s="71"/>
      <c r="FL737" s="71"/>
      <c r="FM737" s="71"/>
      <c r="FN737" s="71"/>
      <c r="FO737" s="71"/>
      <c r="FP737" s="71"/>
      <c r="FQ737" s="71"/>
      <c r="FR737" s="71"/>
      <c r="FS737" s="71"/>
      <c r="FT737" s="71"/>
      <c r="FU737" s="71"/>
      <c r="FV737" s="71"/>
      <c r="FW737" s="71"/>
      <c r="FX737" s="71"/>
      <c r="FY737" s="71"/>
      <c r="FZ737" s="71"/>
      <c r="GA737" s="71"/>
      <c r="GB737" s="71"/>
      <c r="GC737" s="71"/>
      <c r="GD737" s="71"/>
      <c r="GE737" s="71"/>
      <c r="GF737" s="71"/>
      <c r="GG737" s="71"/>
      <c r="GH737" s="71"/>
      <c r="GI737" s="71"/>
      <c r="GJ737" s="71"/>
      <c r="GK737" s="71"/>
      <c r="GL737" s="71"/>
      <c r="GM737" s="71"/>
      <c r="GN737" s="71"/>
      <c r="GO737" s="71"/>
      <c r="GP737" s="71"/>
      <c r="GQ737" s="71"/>
      <c r="GR737" s="71"/>
      <c r="GS737" s="71"/>
      <c r="GT737" s="71"/>
      <c r="GU737" s="71"/>
      <c r="GV737" s="71"/>
      <c r="GW737" s="71"/>
      <c r="GX737" s="71"/>
      <c r="GY737" s="71"/>
      <c r="GZ737" s="71"/>
      <c r="HA737" s="71"/>
      <c r="HB737" s="71"/>
      <c r="HC737" s="71"/>
      <c r="HD737" s="71"/>
      <c r="HE737" s="71"/>
      <c r="HF737" s="71"/>
      <c r="HG737" s="71"/>
      <c r="HH737" s="71"/>
      <c r="HI737" s="71"/>
      <c r="HJ737" s="71"/>
      <c r="HK737" s="71"/>
      <c r="HL737" s="71"/>
      <c r="HM737" s="71"/>
      <c r="HN737" s="71"/>
      <c r="HO737" s="71"/>
      <c r="HP737" s="71"/>
      <c r="HQ737" s="71"/>
      <c r="HR737" s="71"/>
      <c r="HS737" s="71"/>
      <c r="HT737" s="71"/>
      <c r="HU737" s="71"/>
      <c r="HV737" s="71"/>
      <c r="HW737" s="71"/>
      <c r="HX737" s="71"/>
      <c r="HY737" s="71"/>
      <c r="HZ737" s="71"/>
      <c r="IA737" s="71"/>
      <c r="IB737" s="71"/>
      <c r="IC737" s="71"/>
      <c r="ID737" s="71"/>
      <c r="IE737" s="71"/>
      <c r="IF737" s="71"/>
      <c r="IG737" s="71"/>
      <c r="IH737" s="71"/>
      <c r="II737" s="71"/>
      <c r="IJ737" s="71"/>
      <c r="IK737" s="71"/>
      <c r="IL737" s="71"/>
      <c r="IM737" s="71"/>
      <c r="IN737" s="71"/>
      <c r="IO737" s="71"/>
      <c r="IP737" s="71"/>
      <c r="IQ737" s="71"/>
      <c r="IR737" s="71"/>
      <c r="IS737" s="71"/>
      <c r="IT737" s="71"/>
      <c r="IU737" s="71"/>
      <c r="IV737" s="71"/>
      <c r="IW737" s="71"/>
      <c r="IX737" s="71"/>
      <c r="IY737" s="71"/>
      <c r="IZ737" s="71"/>
      <c r="JA737" s="71"/>
      <c r="JB737" s="71"/>
      <c r="JC737" s="71"/>
      <c r="JD737" s="71"/>
      <c r="JE737" s="71"/>
      <c r="JF737" s="71"/>
      <c r="JG737" s="71"/>
      <c r="JH737" s="71"/>
      <c r="JI737" s="71"/>
      <c r="JJ737" s="71"/>
      <c r="JK737" s="71"/>
      <c r="JL737" s="71"/>
      <c r="JM737" s="71"/>
    </row>
    <row r="738" spans="1:4860" s="44" customFormat="1" ht="22.5" customHeight="1" x14ac:dyDescent="0.25">
      <c r="A738" s="26">
        <v>732</v>
      </c>
      <c r="B738" s="40" t="s">
        <v>611</v>
      </c>
      <c r="C738" s="26" t="s">
        <v>917</v>
      </c>
      <c r="D738" s="40" t="s">
        <v>607</v>
      </c>
      <c r="E738" s="40" t="s">
        <v>151</v>
      </c>
      <c r="F738" s="45" t="s">
        <v>926</v>
      </c>
      <c r="G738" s="18">
        <v>70000</v>
      </c>
      <c r="H738" s="60">
        <v>5025.38</v>
      </c>
      <c r="I738" s="11">
        <v>25</v>
      </c>
      <c r="J738" s="52">
        <v>2009</v>
      </c>
      <c r="K738" s="30">
        <f t="shared" si="89"/>
        <v>4970</v>
      </c>
      <c r="L738" s="19">
        <f t="shared" si="90"/>
        <v>770.00000000000011</v>
      </c>
      <c r="M738" s="36">
        <v>2128</v>
      </c>
      <c r="N738" s="18">
        <f t="shared" si="91"/>
        <v>4963</v>
      </c>
      <c r="O738" s="18"/>
      <c r="P738" s="18">
        <f t="shared" si="92"/>
        <v>4137</v>
      </c>
      <c r="Q738" s="11">
        <f t="shared" si="93"/>
        <v>9187.380000000001</v>
      </c>
      <c r="R738" s="18">
        <f t="shared" si="94"/>
        <v>10703</v>
      </c>
      <c r="S738" s="109">
        <f t="shared" si="88"/>
        <v>60812.619999999995</v>
      </c>
      <c r="T738" s="20" t="s">
        <v>45</v>
      </c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  <c r="BA738" s="71"/>
      <c r="BB738" s="71"/>
      <c r="BC738" s="71"/>
      <c r="BD738" s="71"/>
      <c r="BE738" s="71"/>
      <c r="BF738" s="71"/>
      <c r="BG738" s="71"/>
      <c r="BH738" s="71"/>
      <c r="BI738" s="71"/>
      <c r="BJ738" s="71"/>
      <c r="BK738" s="71"/>
      <c r="BL738" s="71"/>
      <c r="BM738" s="71"/>
      <c r="BN738" s="71"/>
      <c r="BO738" s="71"/>
      <c r="BP738" s="71"/>
      <c r="BQ738" s="71"/>
      <c r="BR738" s="71"/>
      <c r="BS738" s="71"/>
      <c r="BT738" s="71"/>
      <c r="BU738" s="71"/>
      <c r="BV738" s="71"/>
      <c r="BW738" s="71"/>
      <c r="BX738" s="71"/>
      <c r="BY738" s="71"/>
      <c r="BZ738" s="71"/>
      <c r="CA738" s="71"/>
      <c r="CB738" s="71"/>
      <c r="CC738" s="71"/>
      <c r="CD738" s="71"/>
      <c r="CE738" s="71"/>
      <c r="CF738" s="71"/>
      <c r="CG738" s="71"/>
      <c r="CH738" s="71"/>
      <c r="CI738" s="71"/>
      <c r="CJ738" s="71"/>
      <c r="CK738" s="71"/>
      <c r="CL738" s="71"/>
      <c r="CM738" s="71"/>
      <c r="CN738" s="71"/>
      <c r="CO738" s="71"/>
      <c r="CP738" s="71"/>
      <c r="CQ738" s="71"/>
      <c r="CR738" s="71"/>
      <c r="CS738" s="71"/>
      <c r="CT738" s="71"/>
      <c r="CU738" s="71"/>
      <c r="CV738" s="71"/>
      <c r="CW738" s="71"/>
      <c r="CX738" s="71"/>
      <c r="CY738" s="71"/>
      <c r="CZ738" s="71"/>
      <c r="DA738" s="71"/>
      <c r="DB738" s="71"/>
      <c r="DC738" s="71"/>
      <c r="DD738" s="71"/>
      <c r="DE738" s="71"/>
      <c r="DF738" s="71"/>
      <c r="DG738" s="71"/>
      <c r="DH738" s="71"/>
      <c r="DI738" s="71"/>
      <c r="DJ738" s="71"/>
      <c r="DK738" s="71"/>
      <c r="DL738" s="71"/>
      <c r="DM738" s="71"/>
      <c r="DN738" s="71"/>
      <c r="DO738" s="71"/>
      <c r="DP738" s="71"/>
      <c r="DQ738" s="71"/>
      <c r="DR738" s="71"/>
      <c r="DS738" s="71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1"/>
      <c r="EU738" s="71"/>
      <c r="EV738" s="71"/>
      <c r="EW738" s="71"/>
      <c r="EX738" s="71"/>
      <c r="EY738" s="71"/>
      <c r="EZ738" s="71"/>
      <c r="FA738" s="71"/>
      <c r="FB738" s="71"/>
      <c r="FC738" s="71"/>
      <c r="FD738" s="71"/>
      <c r="FE738" s="71"/>
      <c r="FF738" s="71"/>
      <c r="FG738" s="71"/>
      <c r="FH738" s="71"/>
      <c r="FI738" s="71"/>
      <c r="FJ738" s="71"/>
      <c r="FK738" s="71"/>
      <c r="FL738" s="71"/>
      <c r="FM738" s="71"/>
      <c r="FN738" s="71"/>
      <c r="FO738" s="71"/>
      <c r="FP738" s="71"/>
      <c r="FQ738" s="71"/>
      <c r="FR738" s="71"/>
      <c r="FS738" s="71"/>
      <c r="FT738" s="71"/>
      <c r="FU738" s="71"/>
      <c r="FV738" s="71"/>
      <c r="FW738" s="71"/>
      <c r="FX738" s="71"/>
      <c r="FY738" s="71"/>
      <c r="FZ738" s="71"/>
      <c r="GA738" s="71"/>
      <c r="GB738" s="71"/>
      <c r="GC738" s="71"/>
      <c r="GD738" s="71"/>
      <c r="GE738" s="71"/>
      <c r="GF738" s="71"/>
      <c r="GG738" s="71"/>
      <c r="GH738" s="71"/>
      <c r="GI738" s="71"/>
      <c r="GJ738" s="71"/>
      <c r="GK738" s="71"/>
      <c r="GL738" s="71"/>
      <c r="GM738" s="71"/>
      <c r="GN738" s="71"/>
      <c r="GO738" s="71"/>
      <c r="GP738" s="71"/>
      <c r="GQ738" s="71"/>
      <c r="GR738" s="71"/>
      <c r="GS738" s="71"/>
      <c r="GT738" s="71"/>
      <c r="GU738" s="71"/>
      <c r="GV738" s="71"/>
      <c r="GW738" s="71"/>
      <c r="GX738" s="71"/>
      <c r="GY738" s="71"/>
      <c r="GZ738" s="71"/>
      <c r="HA738" s="71"/>
      <c r="HB738" s="71"/>
      <c r="HC738" s="71"/>
      <c r="HD738" s="71"/>
      <c r="HE738" s="71"/>
      <c r="HF738" s="71"/>
      <c r="HG738" s="71"/>
      <c r="HH738" s="71"/>
      <c r="HI738" s="71"/>
      <c r="HJ738" s="71"/>
      <c r="HK738" s="71"/>
      <c r="HL738" s="71"/>
      <c r="HM738" s="71"/>
      <c r="HN738" s="71"/>
      <c r="HO738" s="71"/>
      <c r="HP738" s="71"/>
      <c r="HQ738" s="71"/>
      <c r="HR738" s="71"/>
      <c r="HS738" s="71"/>
      <c r="HT738" s="71"/>
      <c r="HU738" s="71"/>
      <c r="HV738" s="71"/>
      <c r="HW738" s="71"/>
      <c r="HX738" s="71"/>
      <c r="HY738" s="71"/>
      <c r="HZ738" s="71"/>
      <c r="IA738" s="71"/>
      <c r="IB738" s="71"/>
      <c r="IC738" s="71"/>
      <c r="ID738" s="71"/>
      <c r="IE738" s="71"/>
      <c r="IF738" s="71"/>
      <c r="IG738" s="71"/>
      <c r="IH738" s="71"/>
      <c r="II738" s="71"/>
      <c r="IJ738" s="71"/>
      <c r="IK738" s="71"/>
      <c r="IL738" s="71"/>
      <c r="IM738" s="71"/>
      <c r="IN738" s="71"/>
      <c r="IO738" s="71"/>
      <c r="IP738" s="71"/>
      <c r="IQ738" s="71"/>
      <c r="IR738" s="71"/>
      <c r="IS738" s="71"/>
      <c r="IT738" s="71"/>
      <c r="IU738" s="71"/>
      <c r="IV738" s="71"/>
      <c r="IW738" s="71"/>
      <c r="IX738" s="71"/>
      <c r="IY738" s="71"/>
      <c r="IZ738" s="71"/>
      <c r="JA738" s="71"/>
      <c r="JB738" s="71"/>
      <c r="JC738" s="71"/>
      <c r="JD738" s="71"/>
      <c r="JE738" s="71"/>
      <c r="JF738" s="71"/>
      <c r="JG738" s="71"/>
      <c r="JH738" s="71"/>
      <c r="JI738" s="71"/>
      <c r="JJ738" s="71"/>
      <c r="JK738" s="71"/>
      <c r="JL738" s="71"/>
      <c r="JM738" s="71"/>
    </row>
    <row r="739" spans="1:4860" s="44" customFormat="1" ht="22.5" customHeight="1" x14ac:dyDescent="0.25">
      <c r="A739" s="26">
        <v>733</v>
      </c>
      <c r="B739" s="40" t="s">
        <v>613</v>
      </c>
      <c r="C739" s="26" t="s">
        <v>918</v>
      </c>
      <c r="D739" s="40" t="s">
        <v>607</v>
      </c>
      <c r="E739" s="40" t="s">
        <v>151</v>
      </c>
      <c r="F739" s="45" t="s">
        <v>925</v>
      </c>
      <c r="G739" s="18">
        <v>70000</v>
      </c>
      <c r="H739" s="60">
        <v>5368.48</v>
      </c>
      <c r="I739" s="11">
        <v>25</v>
      </c>
      <c r="J739" s="52">
        <v>2009</v>
      </c>
      <c r="K739" s="30">
        <f t="shared" si="89"/>
        <v>4970</v>
      </c>
      <c r="L739" s="19">
        <f t="shared" si="90"/>
        <v>770.00000000000011</v>
      </c>
      <c r="M739" s="36">
        <v>2128</v>
      </c>
      <c r="N739" s="18">
        <f t="shared" si="91"/>
        <v>4963</v>
      </c>
      <c r="O739" s="18"/>
      <c r="P739" s="18">
        <f t="shared" si="92"/>
        <v>4137</v>
      </c>
      <c r="Q739" s="11">
        <f t="shared" si="93"/>
        <v>9530.48</v>
      </c>
      <c r="R739" s="18">
        <f t="shared" si="94"/>
        <v>10703</v>
      </c>
      <c r="S739" s="109">
        <f t="shared" si="88"/>
        <v>60469.520000000004</v>
      </c>
      <c r="T739" s="20" t="s">
        <v>45</v>
      </c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  <c r="BA739" s="71"/>
      <c r="BB739" s="71"/>
      <c r="BC739" s="71"/>
      <c r="BD739" s="71"/>
      <c r="BE739" s="71"/>
      <c r="BF739" s="71"/>
      <c r="BG739" s="71"/>
      <c r="BH739" s="71"/>
      <c r="BI739" s="71"/>
      <c r="BJ739" s="71"/>
      <c r="BK739" s="71"/>
      <c r="BL739" s="71"/>
      <c r="BM739" s="71"/>
      <c r="BN739" s="71"/>
      <c r="BO739" s="71"/>
      <c r="BP739" s="71"/>
      <c r="BQ739" s="71"/>
      <c r="BR739" s="71"/>
      <c r="BS739" s="71"/>
      <c r="BT739" s="71"/>
      <c r="BU739" s="71"/>
      <c r="BV739" s="71"/>
      <c r="BW739" s="71"/>
      <c r="BX739" s="71"/>
      <c r="BY739" s="71"/>
      <c r="BZ739" s="71"/>
      <c r="CA739" s="71"/>
      <c r="CB739" s="71"/>
      <c r="CC739" s="71"/>
      <c r="CD739" s="71"/>
      <c r="CE739" s="71"/>
      <c r="CF739" s="71"/>
      <c r="CG739" s="71"/>
      <c r="CH739" s="71"/>
      <c r="CI739" s="71"/>
      <c r="CJ739" s="71"/>
      <c r="CK739" s="71"/>
      <c r="CL739" s="71"/>
      <c r="CM739" s="71"/>
      <c r="CN739" s="71"/>
      <c r="CO739" s="71"/>
      <c r="CP739" s="71"/>
      <c r="CQ739" s="71"/>
      <c r="CR739" s="71"/>
      <c r="CS739" s="71"/>
      <c r="CT739" s="71"/>
      <c r="CU739" s="71"/>
      <c r="CV739" s="71"/>
      <c r="CW739" s="71"/>
      <c r="CX739" s="71"/>
      <c r="CY739" s="71"/>
      <c r="CZ739" s="71"/>
      <c r="DA739" s="71"/>
      <c r="DB739" s="71"/>
      <c r="DC739" s="71"/>
      <c r="DD739" s="71"/>
      <c r="DE739" s="71"/>
      <c r="DF739" s="71"/>
      <c r="DG739" s="71"/>
      <c r="DH739" s="71"/>
      <c r="DI739" s="71"/>
      <c r="DJ739" s="71"/>
      <c r="DK739" s="71"/>
      <c r="DL739" s="71"/>
      <c r="DM739" s="71"/>
      <c r="DN739" s="71"/>
      <c r="DO739" s="71"/>
      <c r="DP739" s="71"/>
      <c r="DQ739" s="71"/>
      <c r="DR739" s="71"/>
      <c r="DS739" s="71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1"/>
      <c r="FB739" s="71"/>
      <c r="FC739" s="71"/>
      <c r="FD739" s="71"/>
      <c r="FE739" s="71"/>
      <c r="FF739" s="71"/>
      <c r="FG739" s="71"/>
      <c r="FH739" s="71"/>
      <c r="FI739" s="71"/>
      <c r="FJ739" s="71"/>
      <c r="FK739" s="71"/>
      <c r="FL739" s="71"/>
      <c r="FM739" s="71"/>
      <c r="FN739" s="71"/>
      <c r="FO739" s="71"/>
      <c r="FP739" s="71"/>
      <c r="FQ739" s="71"/>
      <c r="FR739" s="71"/>
      <c r="FS739" s="71"/>
      <c r="FT739" s="71"/>
      <c r="FU739" s="71"/>
      <c r="FV739" s="71"/>
      <c r="FW739" s="71"/>
      <c r="FX739" s="71"/>
      <c r="FY739" s="71"/>
      <c r="FZ739" s="71"/>
      <c r="GA739" s="71"/>
      <c r="GB739" s="71"/>
      <c r="GC739" s="71"/>
      <c r="GD739" s="71"/>
      <c r="GE739" s="71"/>
      <c r="GF739" s="71"/>
      <c r="GG739" s="71"/>
      <c r="GH739" s="71"/>
      <c r="GI739" s="71"/>
      <c r="GJ739" s="71"/>
      <c r="GK739" s="71"/>
      <c r="GL739" s="71"/>
      <c r="GM739" s="71"/>
      <c r="GN739" s="71"/>
      <c r="GO739" s="71"/>
      <c r="GP739" s="71"/>
      <c r="GQ739" s="71"/>
      <c r="GR739" s="71"/>
      <c r="GS739" s="71"/>
      <c r="GT739" s="71"/>
      <c r="GU739" s="71"/>
      <c r="GV739" s="71"/>
      <c r="GW739" s="71"/>
      <c r="GX739" s="71"/>
      <c r="GY739" s="71"/>
      <c r="GZ739" s="71"/>
      <c r="HA739" s="71"/>
      <c r="HB739" s="71"/>
      <c r="HC739" s="71"/>
      <c r="HD739" s="71"/>
      <c r="HE739" s="71"/>
      <c r="HF739" s="71"/>
      <c r="HG739" s="71"/>
      <c r="HH739" s="71"/>
      <c r="HI739" s="71"/>
      <c r="HJ739" s="71"/>
      <c r="HK739" s="71"/>
      <c r="HL739" s="71"/>
      <c r="HM739" s="71"/>
      <c r="HN739" s="71"/>
      <c r="HO739" s="71"/>
      <c r="HP739" s="71"/>
      <c r="HQ739" s="71"/>
      <c r="HR739" s="71"/>
      <c r="HS739" s="71"/>
      <c r="HT739" s="71"/>
      <c r="HU739" s="71"/>
      <c r="HV739" s="71"/>
      <c r="HW739" s="71"/>
      <c r="HX739" s="71"/>
      <c r="HY739" s="71"/>
      <c r="HZ739" s="71"/>
      <c r="IA739" s="71"/>
      <c r="IB739" s="71"/>
      <c r="IC739" s="71"/>
      <c r="ID739" s="71"/>
      <c r="IE739" s="71"/>
      <c r="IF739" s="71"/>
      <c r="IG739" s="71"/>
      <c r="IH739" s="71"/>
      <c r="II739" s="71"/>
      <c r="IJ739" s="71"/>
      <c r="IK739" s="71"/>
      <c r="IL739" s="71"/>
      <c r="IM739" s="71"/>
      <c r="IN739" s="71"/>
      <c r="IO739" s="71"/>
      <c r="IP739" s="71"/>
      <c r="IQ739" s="71"/>
      <c r="IR739" s="71"/>
      <c r="IS739" s="71"/>
      <c r="IT739" s="71"/>
      <c r="IU739" s="71"/>
      <c r="IV739" s="71"/>
      <c r="IW739" s="71"/>
      <c r="IX739" s="71"/>
      <c r="IY739" s="71"/>
      <c r="IZ739" s="71"/>
      <c r="JA739" s="71"/>
      <c r="JB739" s="71"/>
      <c r="JC739" s="71"/>
      <c r="JD739" s="71"/>
      <c r="JE739" s="71"/>
      <c r="JF739" s="71"/>
      <c r="JG739" s="71"/>
      <c r="JH739" s="71"/>
      <c r="JI739" s="71"/>
      <c r="JJ739" s="71"/>
      <c r="JK739" s="71"/>
      <c r="JL739" s="71"/>
      <c r="JM739" s="71"/>
    </row>
    <row r="740" spans="1:4860" s="44" customFormat="1" ht="22.5" customHeight="1" x14ac:dyDescent="0.25">
      <c r="A740" s="26">
        <v>734</v>
      </c>
      <c r="B740" s="40" t="s">
        <v>609</v>
      </c>
      <c r="C740" s="26" t="s">
        <v>917</v>
      </c>
      <c r="D740" s="40" t="s">
        <v>607</v>
      </c>
      <c r="E740" s="40" t="s">
        <v>175</v>
      </c>
      <c r="F740" s="45" t="s">
        <v>926</v>
      </c>
      <c r="G740" s="18">
        <v>45000</v>
      </c>
      <c r="H740" s="52">
        <v>1148.33</v>
      </c>
      <c r="I740" s="11">
        <v>25</v>
      </c>
      <c r="J740" s="52">
        <v>1291.5</v>
      </c>
      <c r="K740" s="30">
        <f t="shared" si="89"/>
        <v>3194.9999999999995</v>
      </c>
      <c r="L740" s="19">
        <f t="shared" si="90"/>
        <v>495.00000000000006</v>
      </c>
      <c r="M740" s="36">
        <v>1368</v>
      </c>
      <c r="N740" s="18">
        <f t="shared" si="91"/>
        <v>3190.5</v>
      </c>
      <c r="O740" s="18"/>
      <c r="P740" s="18">
        <f t="shared" si="92"/>
        <v>2659.5</v>
      </c>
      <c r="Q740" s="11">
        <f t="shared" si="93"/>
        <v>3832.83</v>
      </c>
      <c r="R740" s="18">
        <f t="shared" si="94"/>
        <v>6880.5</v>
      </c>
      <c r="S740" s="109">
        <f t="shared" si="88"/>
        <v>41167.17</v>
      </c>
      <c r="T740" s="20" t="s">
        <v>45</v>
      </c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  <c r="BA740" s="71"/>
      <c r="BB740" s="71"/>
      <c r="BC740" s="71"/>
      <c r="BD740" s="71"/>
      <c r="BE740" s="71"/>
      <c r="BF740" s="71"/>
      <c r="BG740" s="71"/>
      <c r="BH740" s="71"/>
      <c r="BI740" s="71"/>
      <c r="BJ740" s="71"/>
      <c r="BK740" s="71"/>
      <c r="BL740" s="71"/>
      <c r="BM740" s="71"/>
      <c r="BN740" s="71"/>
      <c r="BO740" s="71"/>
      <c r="BP740" s="71"/>
      <c r="BQ740" s="71"/>
      <c r="BR740" s="71"/>
      <c r="BS740" s="71"/>
      <c r="BT740" s="71"/>
      <c r="BU740" s="71"/>
      <c r="BV740" s="71"/>
      <c r="BW740" s="71"/>
      <c r="BX740" s="71"/>
      <c r="BY740" s="71"/>
      <c r="BZ740" s="71"/>
      <c r="CA740" s="71"/>
      <c r="CB740" s="71"/>
      <c r="CC740" s="71"/>
      <c r="CD740" s="71"/>
      <c r="CE740" s="71"/>
      <c r="CF740" s="71"/>
      <c r="CG740" s="71"/>
      <c r="CH740" s="71"/>
      <c r="CI740" s="71"/>
      <c r="CJ740" s="71"/>
      <c r="CK740" s="71"/>
      <c r="CL740" s="71"/>
      <c r="CM740" s="71"/>
      <c r="CN740" s="71"/>
      <c r="CO740" s="71"/>
      <c r="CP740" s="71"/>
      <c r="CQ740" s="71"/>
      <c r="CR740" s="71"/>
      <c r="CS740" s="71"/>
      <c r="CT740" s="71"/>
      <c r="CU740" s="71"/>
      <c r="CV740" s="71"/>
      <c r="CW740" s="71"/>
      <c r="CX740" s="71"/>
      <c r="CY740" s="71"/>
      <c r="CZ740" s="71"/>
      <c r="DA740" s="71"/>
      <c r="DB740" s="71"/>
      <c r="DC740" s="71"/>
      <c r="DD740" s="71"/>
      <c r="DE740" s="71"/>
      <c r="DF740" s="71"/>
      <c r="DG740" s="71"/>
      <c r="DH740" s="71"/>
      <c r="DI740" s="71"/>
      <c r="DJ740" s="71"/>
      <c r="DK740" s="71"/>
      <c r="DL740" s="71"/>
      <c r="DM740" s="71"/>
      <c r="DN740" s="71"/>
      <c r="DO740" s="71"/>
      <c r="DP740" s="71"/>
      <c r="DQ740" s="71"/>
      <c r="DR740" s="71"/>
      <c r="DS740" s="71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1"/>
      <c r="FB740" s="71"/>
      <c r="FC740" s="71"/>
      <c r="FD740" s="71"/>
      <c r="FE740" s="71"/>
      <c r="FF740" s="71"/>
      <c r="FG740" s="71"/>
      <c r="FH740" s="71"/>
      <c r="FI740" s="71"/>
      <c r="FJ740" s="71"/>
      <c r="FK740" s="71"/>
      <c r="FL740" s="71"/>
      <c r="FM740" s="71"/>
      <c r="FN740" s="71"/>
      <c r="FO740" s="71"/>
      <c r="FP740" s="71"/>
      <c r="FQ740" s="71"/>
      <c r="FR740" s="71"/>
      <c r="FS740" s="71"/>
      <c r="FT740" s="71"/>
      <c r="FU740" s="71"/>
      <c r="FV740" s="71"/>
      <c r="FW740" s="71"/>
      <c r="FX740" s="71"/>
      <c r="FY740" s="71"/>
      <c r="FZ740" s="71"/>
      <c r="GA740" s="71"/>
      <c r="GB740" s="71"/>
      <c r="GC740" s="71"/>
      <c r="GD740" s="71"/>
      <c r="GE740" s="71"/>
      <c r="GF740" s="71"/>
      <c r="GG740" s="71"/>
      <c r="GH740" s="71"/>
      <c r="GI740" s="71"/>
      <c r="GJ740" s="71"/>
      <c r="GK740" s="71"/>
      <c r="GL740" s="71"/>
      <c r="GM740" s="71"/>
      <c r="GN740" s="71"/>
      <c r="GO740" s="71"/>
      <c r="GP740" s="71"/>
      <c r="GQ740" s="71"/>
      <c r="GR740" s="71"/>
      <c r="GS740" s="71"/>
      <c r="GT740" s="71"/>
      <c r="GU740" s="71"/>
      <c r="GV740" s="71"/>
      <c r="GW740" s="71"/>
      <c r="GX740" s="71"/>
      <c r="GY740" s="71"/>
      <c r="GZ740" s="71"/>
      <c r="HA740" s="71"/>
      <c r="HB740" s="71"/>
      <c r="HC740" s="71"/>
      <c r="HD740" s="71"/>
      <c r="HE740" s="71"/>
      <c r="HF740" s="71"/>
      <c r="HG740" s="71"/>
      <c r="HH740" s="71"/>
      <c r="HI740" s="71"/>
      <c r="HJ740" s="71"/>
      <c r="HK740" s="71"/>
      <c r="HL740" s="71"/>
      <c r="HM740" s="71"/>
      <c r="HN740" s="71"/>
      <c r="HO740" s="71"/>
      <c r="HP740" s="71"/>
      <c r="HQ740" s="71"/>
      <c r="HR740" s="71"/>
      <c r="HS740" s="71"/>
      <c r="HT740" s="71"/>
      <c r="HU740" s="71"/>
      <c r="HV740" s="71"/>
      <c r="HW740" s="71"/>
      <c r="HX740" s="71"/>
      <c r="HY740" s="71"/>
      <c r="HZ740" s="71"/>
      <c r="IA740" s="71"/>
      <c r="IB740" s="71"/>
      <c r="IC740" s="71"/>
      <c r="ID740" s="71"/>
      <c r="IE740" s="71"/>
      <c r="IF740" s="71"/>
      <c r="IG740" s="71"/>
      <c r="IH740" s="71"/>
      <c r="II740" s="71"/>
      <c r="IJ740" s="71"/>
      <c r="IK740" s="71"/>
      <c r="IL740" s="71"/>
      <c r="IM740" s="71"/>
      <c r="IN740" s="71"/>
      <c r="IO740" s="71"/>
      <c r="IP740" s="71"/>
      <c r="IQ740" s="71"/>
      <c r="IR740" s="71"/>
      <c r="IS740" s="71"/>
      <c r="IT740" s="71"/>
      <c r="IU740" s="71"/>
      <c r="IV740" s="71"/>
      <c r="IW740" s="71"/>
      <c r="IX740" s="71"/>
      <c r="IY740" s="71"/>
      <c r="IZ740" s="71"/>
      <c r="JA740" s="71"/>
      <c r="JB740" s="71"/>
      <c r="JC740" s="71"/>
      <c r="JD740" s="71"/>
      <c r="JE740" s="71"/>
      <c r="JF740" s="71"/>
      <c r="JG740" s="71"/>
      <c r="JH740" s="71"/>
      <c r="JI740" s="71"/>
      <c r="JJ740" s="71"/>
      <c r="JK740" s="71"/>
      <c r="JL740" s="71"/>
      <c r="JM740" s="71"/>
    </row>
    <row r="741" spans="1:4860" s="48" customFormat="1" ht="22.5" customHeight="1" x14ac:dyDescent="0.25">
      <c r="A741" s="26">
        <v>735</v>
      </c>
      <c r="B741" s="40" t="s">
        <v>1111</v>
      </c>
      <c r="C741" s="26" t="s">
        <v>917</v>
      </c>
      <c r="D741" s="40" t="s">
        <v>607</v>
      </c>
      <c r="E741" s="40" t="s">
        <v>108</v>
      </c>
      <c r="F741" s="45" t="s">
        <v>921</v>
      </c>
      <c r="G741" s="18">
        <v>25000</v>
      </c>
      <c r="H741" s="46">
        <v>0</v>
      </c>
      <c r="I741" s="11">
        <v>25</v>
      </c>
      <c r="J741" s="43">
        <v>717.5</v>
      </c>
      <c r="K741" s="30">
        <f t="shared" si="89"/>
        <v>1774.9999999999998</v>
      </c>
      <c r="L741" s="19">
        <f t="shared" si="90"/>
        <v>275</v>
      </c>
      <c r="M741" s="35">
        <v>760</v>
      </c>
      <c r="N741" s="18">
        <f t="shared" si="91"/>
        <v>1772.5000000000002</v>
      </c>
      <c r="O741" s="40"/>
      <c r="P741" s="18">
        <f t="shared" si="92"/>
        <v>1477.5</v>
      </c>
      <c r="Q741" s="11">
        <f t="shared" si="93"/>
        <v>1502.5</v>
      </c>
      <c r="R741" s="18">
        <f t="shared" si="94"/>
        <v>3822.5</v>
      </c>
      <c r="S741" s="111">
        <f t="shared" si="88"/>
        <v>23497.5</v>
      </c>
      <c r="T741" s="20" t="s">
        <v>45</v>
      </c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  <c r="BA741" s="71"/>
      <c r="BB741" s="71"/>
      <c r="BC741" s="71"/>
      <c r="BD741" s="71"/>
      <c r="BE741" s="71"/>
      <c r="BF741" s="71"/>
      <c r="BG741" s="71"/>
      <c r="BH741" s="71"/>
      <c r="BI741" s="71"/>
      <c r="BJ741" s="71"/>
      <c r="BK741" s="71"/>
      <c r="BL741" s="71"/>
      <c r="BM741" s="71"/>
      <c r="BN741" s="71"/>
      <c r="BO741" s="71"/>
      <c r="BP741" s="71"/>
      <c r="BQ741" s="71"/>
      <c r="BR741" s="71"/>
      <c r="BS741" s="71"/>
      <c r="BT741" s="71"/>
      <c r="BU741" s="71"/>
      <c r="BV741" s="71"/>
      <c r="BW741" s="71"/>
      <c r="BX741" s="71"/>
      <c r="BY741" s="71"/>
      <c r="BZ741" s="71"/>
      <c r="CA741" s="71"/>
      <c r="CB741" s="71"/>
      <c r="CC741" s="71"/>
      <c r="CD741" s="71"/>
      <c r="CE741" s="71"/>
      <c r="CF741" s="71"/>
      <c r="CG741" s="71"/>
      <c r="CH741" s="71"/>
      <c r="CI741" s="71"/>
      <c r="CJ741" s="71"/>
      <c r="CK741" s="71"/>
      <c r="CL741" s="71"/>
      <c r="CM741" s="71"/>
      <c r="CN741" s="71"/>
      <c r="CO741" s="71"/>
      <c r="CP741" s="71"/>
      <c r="CQ741" s="71"/>
      <c r="CR741" s="71"/>
      <c r="CS741" s="71"/>
      <c r="CT741" s="71"/>
      <c r="CU741" s="71"/>
      <c r="CV741" s="71"/>
      <c r="CW741" s="71"/>
      <c r="CX741" s="71"/>
      <c r="CY741" s="71"/>
      <c r="CZ741" s="71"/>
      <c r="DA741" s="71"/>
      <c r="DB741" s="71"/>
      <c r="DC741" s="71"/>
      <c r="DD741" s="71"/>
      <c r="DE741" s="71"/>
      <c r="DF741" s="71"/>
      <c r="DG741" s="71"/>
      <c r="DH741" s="71"/>
      <c r="DI741" s="71"/>
      <c r="DJ741" s="71"/>
      <c r="DK741" s="71"/>
      <c r="DL741" s="71"/>
      <c r="DM741" s="71"/>
      <c r="DN741" s="71"/>
      <c r="DO741" s="71"/>
      <c r="DP741" s="71"/>
      <c r="DQ741" s="71"/>
      <c r="DR741" s="71"/>
      <c r="DS741" s="71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1"/>
      <c r="FB741" s="71"/>
      <c r="FC741" s="71"/>
      <c r="FD741" s="71"/>
      <c r="FE741" s="71"/>
      <c r="FF741" s="71"/>
      <c r="FG741" s="71"/>
      <c r="FH741" s="71"/>
      <c r="FI741" s="71"/>
      <c r="FJ741" s="71"/>
      <c r="FK741" s="71"/>
      <c r="FL741" s="71"/>
      <c r="FM741" s="71"/>
      <c r="FN741" s="71"/>
      <c r="FO741" s="71"/>
      <c r="FP741" s="71"/>
      <c r="FQ741" s="71"/>
      <c r="FR741" s="71"/>
      <c r="FS741" s="71"/>
      <c r="FT741" s="71"/>
      <c r="FU741" s="71"/>
      <c r="FV741" s="71"/>
      <c r="FW741" s="71"/>
      <c r="FX741" s="71"/>
      <c r="FY741" s="71"/>
      <c r="FZ741" s="71"/>
      <c r="GA741" s="71"/>
      <c r="GB741" s="71"/>
      <c r="GC741" s="71"/>
      <c r="GD741" s="71"/>
      <c r="GE741" s="71"/>
      <c r="GF741" s="71"/>
      <c r="GG741" s="71"/>
      <c r="GH741" s="71"/>
      <c r="GI741" s="71"/>
      <c r="GJ741" s="71"/>
      <c r="GK741" s="71"/>
      <c r="GL741" s="71"/>
      <c r="GM741" s="71"/>
      <c r="GN741" s="71"/>
      <c r="GO741" s="71"/>
      <c r="GP741" s="71"/>
      <c r="GQ741" s="71"/>
      <c r="GR741" s="71"/>
      <c r="GS741" s="71"/>
      <c r="GT741" s="71"/>
      <c r="GU741" s="71"/>
      <c r="GV741" s="71"/>
      <c r="GW741" s="71"/>
      <c r="GX741" s="71"/>
      <c r="GY741" s="71"/>
      <c r="GZ741" s="71"/>
      <c r="HA741" s="71"/>
      <c r="HB741" s="71"/>
      <c r="HC741" s="71"/>
      <c r="HD741" s="71"/>
      <c r="HE741" s="71"/>
      <c r="HF741" s="71"/>
      <c r="HG741" s="71"/>
      <c r="HH741" s="71"/>
      <c r="HI741" s="71"/>
      <c r="HJ741" s="71"/>
      <c r="HK741" s="71"/>
      <c r="HL741" s="71"/>
      <c r="HM741" s="71"/>
      <c r="HN741" s="71"/>
      <c r="HO741" s="71"/>
      <c r="HP741" s="71"/>
      <c r="HQ741" s="71"/>
      <c r="HR741" s="71"/>
      <c r="HS741" s="71"/>
      <c r="HT741" s="71"/>
      <c r="HU741" s="71"/>
      <c r="HV741" s="71"/>
      <c r="HW741" s="71"/>
      <c r="HX741" s="71"/>
      <c r="HY741" s="71"/>
      <c r="HZ741" s="71"/>
      <c r="IA741" s="71"/>
      <c r="IB741" s="71"/>
      <c r="IC741" s="71"/>
      <c r="ID741" s="71"/>
      <c r="IE741" s="71"/>
      <c r="IF741" s="71"/>
      <c r="IG741" s="71"/>
      <c r="IH741" s="71"/>
      <c r="II741" s="71"/>
      <c r="IJ741" s="71"/>
      <c r="IK741" s="71"/>
      <c r="IL741" s="71"/>
      <c r="IM741" s="71"/>
      <c r="IN741" s="71"/>
      <c r="IO741" s="71"/>
      <c r="IP741" s="71"/>
      <c r="IQ741" s="71"/>
      <c r="IR741" s="71"/>
      <c r="IS741" s="71"/>
      <c r="IT741" s="71"/>
      <c r="IU741" s="71"/>
      <c r="IV741" s="71"/>
      <c r="IW741" s="71"/>
      <c r="IX741" s="71"/>
      <c r="IY741" s="71"/>
      <c r="IZ741" s="71"/>
      <c r="JA741" s="71"/>
      <c r="JB741" s="71"/>
      <c r="JC741" s="71"/>
      <c r="JD741" s="71"/>
      <c r="JE741" s="71"/>
      <c r="JF741" s="71"/>
      <c r="JG741" s="71"/>
      <c r="JH741" s="71"/>
      <c r="JI741" s="71"/>
      <c r="JJ741" s="71"/>
      <c r="JK741" s="71"/>
      <c r="JL741" s="71"/>
      <c r="JM741" s="71"/>
    </row>
    <row r="742" spans="1:4860" s="44" customFormat="1" ht="22.5" customHeight="1" x14ac:dyDescent="0.25">
      <c r="A742" s="26">
        <v>736</v>
      </c>
      <c r="B742" s="40" t="s">
        <v>1031</v>
      </c>
      <c r="C742" s="26" t="s">
        <v>918</v>
      </c>
      <c r="D742" s="40" t="s">
        <v>607</v>
      </c>
      <c r="E742" s="40" t="s">
        <v>66</v>
      </c>
      <c r="F742" s="45" t="s">
        <v>921</v>
      </c>
      <c r="G742" s="18">
        <v>18000</v>
      </c>
      <c r="H742" s="46">
        <v>0</v>
      </c>
      <c r="I742" s="11">
        <v>25</v>
      </c>
      <c r="J742" s="43">
        <v>516.6</v>
      </c>
      <c r="K742" s="30">
        <f t="shared" si="89"/>
        <v>1277.9999999999998</v>
      </c>
      <c r="L742" s="19">
        <f t="shared" si="90"/>
        <v>198.00000000000003</v>
      </c>
      <c r="M742" s="35">
        <v>547.20000000000005</v>
      </c>
      <c r="N742" s="18">
        <f t="shared" si="91"/>
        <v>1276.2</v>
      </c>
      <c r="O742" s="18"/>
      <c r="P742" s="18">
        <f t="shared" si="92"/>
        <v>1063.8000000000002</v>
      </c>
      <c r="Q742" s="11">
        <f t="shared" si="93"/>
        <v>1088.8000000000002</v>
      </c>
      <c r="R742" s="18">
        <f t="shared" si="94"/>
        <v>2752.2</v>
      </c>
      <c r="S742" s="109">
        <f t="shared" si="88"/>
        <v>16911.2</v>
      </c>
      <c r="T742" s="20" t="s">
        <v>45</v>
      </c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  <c r="BA742" s="71"/>
      <c r="BB742" s="71"/>
      <c r="BC742" s="71"/>
      <c r="BD742" s="71"/>
      <c r="BE742" s="71"/>
      <c r="BF742" s="71"/>
      <c r="BG742" s="71"/>
      <c r="BH742" s="71"/>
      <c r="BI742" s="71"/>
      <c r="BJ742" s="71"/>
      <c r="BK742" s="71"/>
      <c r="BL742" s="71"/>
      <c r="BM742" s="71"/>
      <c r="BN742" s="71"/>
      <c r="BO742" s="71"/>
      <c r="BP742" s="71"/>
      <c r="BQ742" s="71"/>
      <c r="BR742" s="71"/>
      <c r="BS742" s="71"/>
      <c r="BT742" s="71"/>
      <c r="BU742" s="71"/>
      <c r="BV742" s="71"/>
      <c r="BW742" s="71"/>
      <c r="BX742" s="71"/>
      <c r="BY742" s="71"/>
      <c r="BZ742" s="71"/>
      <c r="CA742" s="71"/>
      <c r="CB742" s="71"/>
      <c r="CC742" s="71"/>
      <c r="CD742" s="71"/>
      <c r="CE742" s="71"/>
      <c r="CF742" s="71"/>
      <c r="CG742" s="71"/>
      <c r="CH742" s="71"/>
      <c r="CI742" s="71"/>
      <c r="CJ742" s="71"/>
      <c r="CK742" s="71"/>
      <c r="CL742" s="71"/>
      <c r="CM742" s="71"/>
      <c r="CN742" s="71"/>
      <c r="CO742" s="71"/>
      <c r="CP742" s="71"/>
      <c r="CQ742" s="71"/>
      <c r="CR742" s="71"/>
      <c r="CS742" s="71"/>
      <c r="CT742" s="71"/>
      <c r="CU742" s="71"/>
      <c r="CV742" s="71"/>
      <c r="CW742" s="71"/>
      <c r="CX742" s="71"/>
      <c r="CY742" s="71"/>
      <c r="CZ742" s="71"/>
      <c r="DA742" s="71"/>
      <c r="DB742" s="71"/>
      <c r="DC742" s="71"/>
      <c r="DD742" s="71"/>
      <c r="DE742" s="71"/>
      <c r="DF742" s="71"/>
      <c r="DG742" s="71"/>
      <c r="DH742" s="71"/>
      <c r="DI742" s="71"/>
      <c r="DJ742" s="71"/>
      <c r="DK742" s="71"/>
      <c r="DL742" s="71"/>
      <c r="DM742" s="71"/>
      <c r="DN742" s="71"/>
      <c r="DO742" s="71"/>
      <c r="DP742" s="71"/>
      <c r="DQ742" s="71"/>
      <c r="DR742" s="71"/>
      <c r="DS742" s="71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1"/>
      <c r="FB742" s="71"/>
      <c r="FC742" s="71"/>
      <c r="FD742" s="71"/>
      <c r="FE742" s="71"/>
      <c r="FF742" s="71"/>
      <c r="FG742" s="71"/>
      <c r="FH742" s="71"/>
      <c r="FI742" s="71"/>
      <c r="FJ742" s="71"/>
      <c r="FK742" s="71"/>
      <c r="FL742" s="71"/>
      <c r="FM742" s="71"/>
      <c r="FN742" s="71"/>
      <c r="FO742" s="71"/>
      <c r="FP742" s="71"/>
      <c r="FQ742" s="71"/>
      <c r="FR742" s="71"/>
      <c r="FS742" s="71"/>
      <c r="FT742" s="71"/>
      <c r="FU742" s="71"/>
      <c r="FV742" s="71"/>
      <c r="FW742" s="71"/>
      <c r="FX742" s="71"/>
      <c r="FY742" s="71"/>
      <c r="FZ742" s="71"/>
      <c r="GA742" s="71"/>
      <c r="GB742" s="71"/>
      <c r="GC742" s="71"/>
      <c r="GD742" s="71"/>
      <c r="GE742" s="71"/>
      <c r="GF742" s="71"/>
      <c r="GG742" s="71"/>
      <c r="GH742" s="71"/>
      <c r="GI742" s="71"/>
      <c r="GJ742" s="71"/>
      <c r="GK742" s="71"/>
      <c r="GL742" s="71"/>
      <c r="GM742" s="71"/>
      <c r="GN742" s="71"/>
      <c r="GO742" s="71"/>
      <c r="GP742" s="71"/>
      <c r="GQ742" s="71"/>
      <c r="GR742" s="71"/>
      <c r="GS742" s="71"/>
      <c r="GT742" s="71"/>
      <c r="GU742" s="71"/>
      <c r="GV742" s="71"/>
      <c r="GW742" s="71"/>
      <c r="GX742" s="71"/>
      <c r="GY742" s="71"/>
      <c r="GZ742" s="71"/>
      <c r="HA742" s="71"/>
      <c r="HB742" s="71"/>
      <c r="HC742" s="71"/>
      <c r="HD742" s="71"/>
      <c r="HE742" s="71"/>
      <c r="HF742" s="71"/>
      <c r="HG742" s="71"/>
      <c r="HH742" s="71"/>
      <c r="HI742" s="71"/>
      <c r="HJ742" s="71"/>
      <c r="HK742" s="71"/>
      <c r="HL742" s="71"/>
      <c r="HM742" s="71"/>
      <c r="HN742" s="71"/>
      <c r="HO742" s="71"/>
      <c r="HP742" s="71"/>
      <c r="HQ742" s="71"/>
      <c r="HR742" s="71"/>
      <c r="HS742" s="71"/>
      <c r="HT742" s="71"/>
      <c r="HU742" s="71"/>
      <c r="HV742" s="71"/>
      <c r="HW742" s="71"/>
      <c r="HX742" s="71"/>
      <c r="HY742" s="71"/>
      <c r="HZ742" s="71"/>
      <c r="IA742" s="71"/>
      <c r="IB742" s="71"/>
      <c r="IC742" s="71"/>
      <c r="ID742" s="71"/>
      <c r="IE742" s="71"/>
      <c r="IF742" s="71"/>
      <c r="IG742" s="71"/>
      <c r="IH742" s="71"/>
      <c r="II742" s="71"/>
      <c r="IJ742" s="71"/>
      <c r="IK742" s="71"/>
      <c r="IL742" s="71"/>
      <c r="IM742" s="71"/>
      <c r="IN742" s="71"/>
      <c r="IO742" s="71"/>
      <c r="IP742" s="71"/>
      <c r="IQ742" s="71"/>
      <c r="IR742" s="71"/>
      <c r="IS742" s="71"/>
      <c r="IT742" s="71"/>
      <c r="IU742" s="71"/>
      <c r="IV742" s="71"/>
      <c r="IW742" s="71"/>
      <c r="IX742" s="71"/>
      <c r="IY742" s="71"/>
      <c r="IZ742" s="71"/>
      <c r="JA742" s="71"/>
      <c r="JB742" s="71"/>
      <c r="JC742" s="71"/>
      <c r="JD742" s="71"/>
      <c r="JE742" s="71"/>
      <c r="JF742" s="71"/>
      <c r="JG742" s="71"/>
      <c r="JH742" s="71"/>
      <c r="JI742" s="71"/>
      <c r="JJ742" s="71"/>
      <c r="JK742" s="71"/>
      <c r="JL742" s="71"/>
      <c r="JM742" s="71"/>
    </row>
    <row r="743" spans="1:4860" s="44" customFormat="1" ht="22.5" customHeight="1" x14ac:dyDescent="0.25">
      <c r="A743" s="26">
        <v>737</v>
      </c>
      <c r="B743" s="40" t="s">
        <v>608</v>
      </c>
      <c r="C743" s="26" t="s">
        <v>917</v>
      </c>
      <c r="D743" s="40" t="s">
        <v>607</v>
      </c>
      <c r="E743" s="40" t="s">
        <v>195</v>
      </c>
      <c r="F743" s="45" t="s">
        <v>926</v>
      </c>
      <c r="G743" s="18">
        <v>16000</v>
      </c>
      <c r="H743" s="57">
        <v>0</v>
      </c>
      <c r="I743" s="11">
        <v>25</v>
      </c>
      <c r="J743" s="52">
        <v>459.2</v>
      </c>
      <c r="K743" s="30">
        <f t="shared" si="89"/>
        <v>1136</v>
      </c>
      <c r="L743" s="19">
        <f t="shared" si="90"/>
        <v>176.00000000000003</v>
      </c>
      <c r="M743" s="36">
        <v>486.4</v>
      </c>
      <c r="N743" s="18">
        <f t="shared" si="91"/>
        <v>1134.4000000000001</v>
      </c>
      <c r="O743" s="18"/>
      <c r="P743" s="18">
        <f t="shared" si="92"/>
        <v>945.59999999999991</v>
      </c>
      <c r="Q743" s="11">
        <f t="shared" si="93"/>
        <v>970.59999999999991</v>
      </c>
      <c r="R743" s="18">
        <f t="shared" si="94"/>
        <v>2446.4</v>
      </c>
      <c r="S743" s="109">
        <f t="shared" si="88"/>
        <v>15029.4</v>
      </c>
      <c r="T743" s="20" t="s">
        <v>45</v>
      </c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  <c r="BA743" s="71"/>
      <c r="BB743" s="71"/>
      <c r="BC743" s="71"/>
      <c r="BD743" s="71"/>
      <c r="BE743" s="71"/>
      <c r="BF743" s="71"/>
      <c r="BG743" s="71"/>
      <c r="BH743" s="71"/>
      <c r="BI743" s="71"/>
      <c r="BJ743" s="71"/>
      <c r="BK743" s="71"/>
      <c r="BL743" s="71"/>
      <c r="BM743" s="71"/>
      <c r="BN743" s="71"/>
      <c r="BO743" s="71"/>
      <c r="BP743" s="71"/>
      <c r="BQ743" s="71"/>
      <c r="BR743" s="71"/>
      <c r="BS743" s="71"/>
      <c r="BT743" s="71"/>
      <c r="BU743" s="71"/>
      <c r="BV743" s="71"/>
      <c r="BW743" s="71"/>
      <c r="BX743" s="71"/>
      <c r="BY743" s="71"/>
      <c r="BZ743" s="71"/>
      <c r="CA743" s="71"/>
      <c r="CB743" s="71"/>
      <c r="CC743" s="71"/>
      <c r="CD743" s="71"/>
      <c r="CE743" s="71"/>
      <c r="CF743" s="71"/>
      <c r="CG743" s="71"/>
      <c r="CH743" s="71"/>
      <c r="CI743" s="71"/>
      <c r="CJ743" s="71"/>
      <c r="CK743" s="71"/>
      <c r="CL743" s="71"/>
      <c r="CM743" s="71"/>
      <c r="CN743" s="71"/>
      <c r="CO743" s="71"/>
      <c r="CP743" s="71"/>
      <c r="CQ743" s="71"/>
      <c r="CR743" s="71"/>
      <c r="CS743" s="71"/>
      <c r="CT743" s="71"/>
      <c r="CU743" s="71"/>
      <c r="CV743" s="71"/>
      <c r="CW743" s="71"/>
      <c r="CX743" s="71"/>
      <c r="CY743" s="71"/>
      <c r="CZ743" s="71"/>
      <c r="DA743" s="71"/>
      <c r="DB743" s="71"/>
      <c r="DC743" s="71"/>
      <c r="DD743" s="71"/>
      <c r="DE743" s="71"/>
      <c r="DF743" s="71"/>
      <c r="DG743" s="71"/>
      <c r="DH743" s="71"/>
      <c r="DI743" s="71"/>
      <c r="DJ743" s="71"/>
      <c r="DK743" s="71"/>
      <c r="DL743" s="71"/>
      <c r="DM743" s="71"/>
      <c r="DN743" s="71"/>
      <c r="DO743" s="71"/>
      <c r="DP743" s="71"/>
      <c r="DQ743" s="71"/>
      <c r="DR743" s="71"/>
      <c r="DS743" s="71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1"/>
      <c r="FB743" s="71"/>
      <c r="FC743" s="71"/>
      <c r="FD743" s="71"/>
      <c r="FE743" s="71"/>
      <c r="FF743" s="71"/>
      <c r="FG743" s="71"/>
      <c r="FH743" s="71"/>
      <c r="FI743" s="71"/>
      <c r="FJ743" s="71"/>
      <c r="FK743" s="71"/>
      <c r="FL743" s="71"/>
      <c r="FM743" s="71"/>
      <c r="FN743" s="71"/>
      <c r="FO743" s="71"/>
      <c r="FP743" s="71"/>
      <c r="FQ743" s="71"/>
      <c r="FR743" s="71"/>
      <c r="FS743" s="71"/>
      <c r="FT743" s="71"/>
      <c r="FU743" s="71"/>
      <c r="FV743" s="71"/>
      <c r="FW743" s="71"/>
      <c r="FX743" s="71"/>
      <c r="FY743" s="71"/>
      <c r="FZ743" s="71"/>
      <c r="GA743" s="71"/>
      <c r="GB743" s="71"/>
      <c r="GC743" s="71"/>
      <c r="GD743" s="71"/>
      <c r="GE743" s="71"/>
      <c r="GF743" s="71"/>
      <c r="GG743" s="71"/>
      <c r="GH743" s="71"/>
      <c r="GI743" s="71"/>
      <c r="GJ743" s="71"/>
      <c r="GK743" s="71"/>
      <c r="GL743" s="71"/>
      <c r="GM743" s="71"/>
      <c r="GN743" s="71"/>
      <c r="GO743" s="71"/>
      <c r="GP743" s="71"/>
      <c r="GQ743" s="71"/>
      <c r="GR743" s="71"/>
      <c r="GS743" s="71"/>
      <c r="GT743" s="71"/>
      <c r="GU743" s="71"/>
      <c r="GV743" s="71"/>
      <c r="GW743" s="71"/>
      <c r="GX743" s="71"/>
      <c r="GY743" s="71"/>
      <c r="GZ743" s="71"/>
      <c r="HA743" s="71"/>
      <c r="HB743" s="71"/>
      <c r="HC743" s="71"/>
      <c r="HD743" s="71"/>
      <c r="HE743" s="71"/>
      <c r="HF743" s="71"/>
      <c r="HG743" s="71"/>
      <c r="HH743" s="71"/>
      <c r="HI743" s="71"/>
      <c r="HJ743" s="71"/>
      <c r="HK743" s="71"/>
      <c r="HL743" s="71"/>
      <c r="HM743" s="71"/>
      <c r="HN743" s="71"/>
      <c r="HO743" s="71"/>
      <c r="HP743" s="71"/>
      <c r="HQ743" s="71"/>
      <c r="HR743" s="71"/>
      <c r="HS743" s="71"/>
      <c r="HT743" s="71"/>
      <c r="HU743" s="71"/>
      <c r="HV743" s="71"/>
      <c r="HW743" s="71"/>
      <c r="HX743" s="71"/>
      <c r="HY743" s="71"/>
      <c r="HZ743" s="71"/>
      <c r="IA743" s="71"/>
      <c r="IB743" s="71"/>
      <c r="IC743" s="71"/>
      <c r="ID743" s="71"/>
      <c r="IE743" s="71"/>
      <c r="IF743" s="71"/>
      <c r="IG743" s="71"/>
      <c r="IH743" s="71"/>
      <c r="II743" s="71"/>
      <c r="IJ743" s="71"/>
      <c r="IK743" s="71"/>
      <c r="IL743" s="71"/>
      <c r="IM743" s="71"/>
      <c r="IN743" s="71"/>
      <c r="IO743" s="71"/>
      <c r="IP743" s="71"/>
      <c r="IQ743" s="71"/>
      <c r="IR743" s="71"/>
      <c r="IS743" s="71"/>
      <c r="IT743" s="71"/>
      <c r="IU743" s="71"/>
      <c r="IV743" s="71"/>
      <c r="IW743" s="71"/>
      <c r="IX743" s="71"/>
      <c r="IY743" s="71"/>
      <c r="IZ743" s="71"/>
      <c r="JA743" s="71"/>
      <c r="JB743" s="71"/>
      <c r="JC743" s="71"/>
      <c r="JD743" s="71"/>
      <c r="JE743" s="71"/>
      <c r="JF743" s="71"/>
      <c r="JG743" s="71"/>
      <c r="JH743" s="71"/>
      <c r="JI743" s="71"/>
      <c r="JJ743" s="71"/>
      <c r="JK743" s="71"/>
      <c r="JL743" s="71"/>
      <c r="JM743" s="71"/>
    </row>
    <row r="744" spans="1:4860" s="44" customFormat="1" ht="22.5" customHeight="1" x14ac:dyDescent="0.25">
      <c r="A744" s="26">
        <v>738</v>
      </c>
      <c r="B744" s="40" t="s">
        <v>1128</v>
      </c>
      <c r="C744" s="26" t="s">
        <v>917</v>
      </c>
      <c r="D744" s="40" t="s">
        <v>607</v>
      </c>
      <c r="E744" s="40" t="s">
        <v>195</v>
      </c>
      <c r="F744" s="45" t="s">
        <v>921</v>
      </c>
      <c r="G744" s="18">
        <v>16000</v>
      </c>
      <c r="H744" s="57">
        <v>0</v>
      </c>
      <c r="I744" s="11">
        <v>25</v>
      </c>
      <c r="J744" s="52">
        <v>459.2</v>
      </c>
      <c r="K744" s="30">
        <f t="shared" si="89"/>
        <v>1136</v>
      </c>
      <c r="L744" s="19">
        <f t="shared" si="90"/>
        <v>176.00000000000003</v>
      </c>
      <c r="M744" s="36">
        <v>486.4</v>
      </c>
      <c r="N744" s="18">
        <f t="shared" si="91"/>
        <v>1134.4000000000001</v>
      </c>
      <c r="O744" s="18"/>
      <c r="P744" s="18">
        <f t="shared" si="92"/>
        <v>945.59999999999991</v>
      </c>
      <c r="Q744" s="11">
        <f t="shared" si="93"/>
        <v>970.59999999999991</v>
      </c>
      <c r="R744" s="18">
        <f t="shared" si="94"/>
        <v>2446.4</v>
      </c>
      <c r="S744" s="109">
        <f t="shared" si="88"/>
        <v>15029.4</v>
      </c>
      <c r="T744" s="20" t="s">
        <v>45</v>
      </c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  <c r="BA744" s="71"/>
      <c r="BB744" s="71"/>
      <c r="BC744" s="71"/>
      <c r="BD744" s="71"/>
      <c r="BE744" s="71"/>
      <c r="BF744" s="71"/>
      <c r="BG744" s="71"/>
      <c r="BH744" s="71"/>
      <c r="BI744" s="71"/>
      <c r="BJ744" s="71"/>
      <c r="BK744" s="71"/>
      <c r="BL744" s="71"/>
      <c r="BM744" s="71"/>
      <c r="BN744" s="71"/>
      <c r="BO744" s="71"/>
      <c r="BP744" s="71"/>
      <c r="BQ744" s="71"/>
      <c r="BR744" s="71"/>
      <c r="BS744" s="71"/>
      <c r="BT744" s="71"/>
      <c r="BU744" s="71"/>
      <c r="BV744" s="71"/>
      <c r="BW744" s="71"/>
      <c r="BX744" s="71"/>
      <c r="BY744" s="71"/>
      <c r="BZ744" s="71"/>
      <c r="CA744" s="71"/>
      <c r="CB744" s="71"/>
      <c r="CC744" s="71"/>
      <c r="CD744" s="71"/>
      <c r="CE744" s="71"/>
      <c r="CF744" s="71"/>
      <c r="CG744" s="71"/>
      <c r="CH744" s="71"/>
      <c r="CI744" s="71"/>
      <c r="CJ744" s="71"/>
      <c r="CK744" s="71"/>
      <c r="CL744" s="71"/>
      <c r="CM744" s="71"/>
      <c r="CN744" s="71"/>
      <c r="CO744" s="71"/>
      <c r="CP744" s="71"/>
      <c r="CQ744" s="71"/>
      <c r="CR744" s="71"/>
      <c r="CS744" s="71"/>
      <c r="CT744" s="71"/>
      <c r="CU744" s="71"/>
      <c r="CV744" s="71"/>
      <c r="CW744" s="71"/>
      <c r="CX744" s="71"/>
      <c r="CY744" s="71"/>
      <c r="CZ744" s="71"/>
      <c r="DA744" s="71"/>
      <c r="DB744" s="71"/>
      <c r="DC744" s="71"/>
      <c r="DD744" s="71"/>
      <c r="DE744" s="71"/>
      <c r="DF744" s="71"/>
      <c r="DG744" s="71"/>
      <c r="DH744" s="71"/>
      <c r="DI744" s="71"/>
      <c r="DJ744" s="71"/>
      <c r="DK744" s="71"/>
      <c r="DL744" s="71"/>
      <c r="DM744" s="71"/>
      <c r="DN744" s="71"/>
      <c r="DO744" s="71"/>
      <c r="DP744" s="71"/>
      <c r="DQ744" s="71"/>
      <c r="DR744" s="71"/>
      <c r="DS744" s="71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1"/>
      <c r="FB744" s="71"/>
      <c r="FC744" s="71"/>
      <c r="FD744" s="71"/>
      <c r="FE744" s="71"/>
      <c r="FF744" s="71"/>
      <c r="FG744" s="71"/>
      <c r="FH744" s="71"/>
      <c r="FI744" s="71"/>
      <c r="FJ744" s="71"/>
      <c r="FK744" s="71"/>
      <c r="FL744" s="71"/>
      <c r="FM744" s="71"/>
      <c r="FN744" s="71"/>
      <c r="FO744" s="71"/>
      <c r="FP744" s="71"/>
      <c r="FQ744" s="71"/>
      <c r="FR744" s="71"/>
      <c r="FS744" s="71"/>
      <c r="FT744" s="71"/>
      <c r="FU744" s="71"/>
      <c r="FV744" s="71"/>
      <c r="FW744" s="71"/>
      <c r="FX744" s="71"/>
      <c r="FY744" s="71"/>
      <c r="FZ744" s="71"/>
      <c r="GA744" s="71"/>
      <c r="GB744" s="71"/>
      <c r="GC744" s="71"/>
      <c r="GD744" s="71"/>
      <c r="GE744" s="71"/>
      <c r="GF744" s="71"/>
      <c r="GG744" s="71"/>
      <c r="GH744" s="71"/>
      <c r="GI744" s="71"/>
      <c r="GJ744" s="71"/>
      <c r="GK744" s="71"/>
      <c r="GL744" s="71"/>
      <c r="GM744" s="71"/>
      <c r="GN744" s="71"/>
      <c r="GO744" s="71"/>
      <c r="GP744" s="71"/>
      <c r="GQ744" s="71"/>
      <c r="GR744" s="71"/>
      <c r="GS744" s="71"/>
      <c r="GT744" s="71"/>
      <c r="GU744" s="71"/>
      <c r="GV744" s="71"/>
      <c r="GW744" s="71"/>
      <c r="GX744" s="71"/>
      <c r="GY744" s="71"/>
      <c r="GZ744" s="71"/>
      <c r="HA744" s="71"/>
      <c r="HB744" s="71"/>
      <c r="HC744" s="71"/>
      <c r="HD744" s="71"/>
      <c r="HE744" s="71"/>
      <c r="HF744" s="71"/>
      <c r="HG744" s="71"/>
      <c r="HH744" s="71"/>
      <c r="HI744" s="71"/>
      <c r="HJ744" s="71"/>
      <c r="HK744" s="71"/>
      <c r="HL744" s="71"/>
      <c r="HM744" s="71"/>
      <c r="HN744" s="71"/>
      <c r="HO744" s="71"/>
      <c r="HP744" s="71"/>
      <c r="HQ744" s="71"/>
      <c r="HR744" s="71"/>
      <c r="HS744" s="71"/>
      <c r="HT744" s="71"/>
      <c r="HU744" s="71"/>
      <c r="HV744" s="71"/>
      <c r="HW744" s="71"/>
      <c r="HX744" s="71"/>
      <c r="HY744" s="71"/>
      <c r="HZ744" s="71"/>
      <c r="IA744" s="71"/>
      <c r="IB744" s="71"/>
      <c r="IC744" s="71"/>
      <c r="ID744" s="71"/>
      <c r="IE744" s="71"/>
      <c r="IF744" s="71"/>
      <c r="IG744" s="71"/>
      <c r="IH744" s="71"/>
      <c r="II744" s="71"/>
      <c r="IJ744" s="71"/>
      <c r="IK744" s="71"/>
      <c r="IL744" s="71"/>
      <c r="IM744" s="71"/>
      <c r="IN744" s="71"/>
      <c r="IO744" s="71"/>
      <c r="IP744" s="71"/>
      <c r="IQ744" s="71"/>
      <c r="IR744" s="71"/>
      <c r="IS744" s="71"/>
      <c r="IT744" s="71"/>
      <c r="IU744" s="71"/>
      <c r="IV744" s="71"/>
      <c r="IW744" s="71"/>
      <c r="IX744" s="71"/>
      <c r="IY744" s="71"/>
      <c r="IZ744" s="71"/>
      <c r="JA744" s="71"/>
      <c r="JB744" s="71"/>
      <c r="JC744" s="71"/>
      <c r="JD744" s="71"/>
      <c r="JE744" s="71"/>
      <c r="JF744" s="71"/>
      <c r="JG744" s="71"/>
      <c r="JH744" s="71"/>
      <c r="JI744" s="71"/>
      <c r="JJ744" s="71"/>
      <c r="JK744" s="71"/>
      <c r="JL744" s="71"/>
      <c r="JM744" s="71"/>
    </row>
    <row r="745" spans="1:4860" s="44" customFormat="1" ht="22.5" customHeight="1" x14ac:dyDescent="0.25">
      <c r="A745" s="26">
        <v>739</v>
      </c>
      <c r="B745" s="40" t="s">
        <v>577</v>
      </c>
      <c r="C745" s="26" t="s">
        <v>918</v>
      </c>
      <c r="D745" s="40" t="s">
        <v>357</v>
      </c>
      <c r="E745" s="40" t="s">
        <v>845</v>
      </c>
      <c r="F745" s="45" t="s">
        <v>926</v>
      </c>
      <c r="G745" s="18">
        <v>85000</v>
      </c>
      <c r="H745" s="60">
        <v>8576.99</v>
      </c>
      <c r="I745" s="11">
        <v>25</v>
      </c>
      <c r="J745" s="52">
        <v>2439.5</v>
      </c>
      <c r="K745" s="30">
        <f t="shared" si="89"/>
        <v>6034.9999999999991</v>
      </c>
      <c r="L745" s="19">
        <f t="shared" si="90"/>
        <v>935.00000000000011</v>
      </c>
      <c r="M745" s="36">
        <v>2584</v>
      </c>
      <c r="N745" s="18">
        <f t="shared" si="91"/>
        <v>6026.5</v>
      </c>
      <c r="O745" s="18"/>
      <c r="P745" s="18">
        <f t="shared" si="92"/>
        <v>5023.5</v>
      </c>
      <c r="Q745" s="11">
        <f t="shared" si="93"/>
        <v>13625.49</v>
      </c>
      <c r="R745" s="18">
        <f t="shared" si="94"/>
        <v>12996.5</v>
      </c>
      <c r="S745" s="109">
        <f t="shared" si="88"/>
        <v>71374.509999999995</v>
      </c>
      <c r="T745" s="20" t="s">
        <v>45</v>
      </c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  <c r="BA745" s="71"/>
      <c r="BB745" s="71"/>
      <c r="BC745" s="71"/>
      <c r="BD745" s="71"/>
      <c r="BE745" s="71"/>
      <c r="BF745" s="71"/>
      <c r="BG745" s="71"/>
      <c r="BH745" s="71"/>
      <c r="BI745" s="71"/>
      <c r="BJ745" s="71"/>
      <c r="BK745" s="71"/>
      <c r="BL745" s="71"/>
      <c r="BM745" s="71"/>
      <c r="BN745" s="71"/>
      <c r="BO745" s="71"/>
      <c r="BP745" s="71"/>
      <c r="BQ745" s="71"/>
      <c r="BR745" s="71"/>
      <c r="BS745" s="71"/>
      <c r="BT745" s="71"/>
      <c r="BU745" s="71"/>
      <c r="BV745" s="71"/>
      <c r="BW745" s="71"/>
      <c r="BX745" s="71"/>
      <c r="BY745" s="71"/>
      <c r="BZ745" s="71"/>
      <c r="CA745" s="71"/>
      <c r="CB745" s="71"/>
      <c r="CC745" s="71"/>
      <c r="CD745" s="71"/>
      <c r="CE745" s="71"/>
      <c r="CF745" s="71"/>
      <c r="CG745" s="71"/>
      <c r="CH745" s="71"/>
      <c r="CI745" s="71"/>
      <c r="CJ745" s="71"/>
      <c r="CK745" s="71"/>
      <c r="CL745" s="71"/>
      <c r="CM745" s="71"/>
      <c r="CN745" s="71"/>
      <c r="CO745" s="71"/>
      <c r="CP745" s="71"/>
      <c r="CQ745" s="71"/>
      <c r="CR745" s="71"/>
      <c r="CS745" s="71"/>
      <c r="CT745" s="71"/>
      <c r="CU745" s="71"/>
      <c r="CV745" s="71"/>
      <c r="CW745" s="71"/>
      <c r="CX745" s="71"/>
      <c r="CY745" s="71"/>
      <c r="CZ745" s="71"/>
      <c r="DA745" s="71"/>
      <c r="DB745" s="71"/>
      <c r="DC745" s="71"/>
      <c r="DD745" s="71"/>
      <c r="DE745" s="71"/>
      <c r="DF745" s="71"/>
      <c r="DG745" s="71"/>
      <c r="DH745" s="71"/>
      <c r="DI745" s="71"/>
      <c r="DJ745" s="71"/>
      <c r="DK745" s="71"/>
      <c r="DL745" s="71"/>
      <c r="DM745" s="71"/>
      <c r="DN745" s="71"/>
      <c r="DO745" s="71"/>
      <c r="DP745" s="71"/>
      <c r="DQ745" s="71"/>
      <c r="DR745" s="71"/>
      <c r="DS745" s="71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  <c r="EO745" s="71"/>
      <c r="EP745" s="71"/>
      <c r="EQ745" s="71"/>
      <c r="ER745" s="71"/>
      <c r="ES745" s="71"/>
      <c r="ET745" s="71"/>
      <c r="EU745" s="71"/>
      <c r="EV745" s="71"/>
      <c r="EW745" s="71"/>
      <c r="EX745" s="71"/>
      <c r="EY745" s="71"/>
      <c r="EZ745" s="71"/>
      <c r="FA745" s="71"/>
      <c r="FB745" s="71"/>
      <c r="FC745" s="71"/>
      <c r="FD745" s="71"/>
      <c r="FE745" s="71"/>
      <c r="FF745" s="71"/>
      <c r="FG745" s="71"/>
      <c r="FH745" s="71"/>
      <c r="FI745" s="71"/>
      <c r="FJ745" s="71"/>
      <c r="FK745" s="71"/>
      <c r="FL745" s="71"/>
      <c r="FM745" s="71"/>
      <c r="FN745" s="71"/>
      <c r="FO745" s="71"/>
      <c r="FP745" s="71"/>
      <c r="FQ745" s="71"/>
      <c r="FR745" s="71"/>
      <c r="FS745" s="71"/>
      <c r="FT745" s="71"/>
      <c r="FU745" s="71"/>
      <c r="FV745" s="71"/>
      <c r="FW745" s="71"/>
      <c r="FX745" s="71"/>
      <c r="FY745" s="71"/>
      <c r="FZ745" s="71"/>
      <c r="GA745" s="71"/>
      <c r="GB745" s="71"/>
      <c r="GC745" s="71"/>
      <c r="GD745" s="71"/>
      <c r="GE745" s="71"/>
      <c r="GF745" s="71"/>
      <c r="GG745" s="71"/>
      <c r="GH745" s="71"/>
      <c r="GI745" s="71"/>
      <c r="GJ745" s="71"/>
      <c r="GK745" s="71"/>
      <c r="GL745" s="71"/>
      <c r="GM745" s="71"/>
      <c r="GN745" s="71"/>
      <c r="GO745" s="71"/>
      <c r="GP745" s="71"/>
      <c r="GQ745" s="71"/>
      <c r="GR745" s="71"/>
      <c r="GS745" s="71"/>
      <c r="GT745" s="71"/>
      <c r="GU745" s="71"/>
      <c r="GV745" s="71"/>
      <c r="GW745" s="71"/>
      <c r="GX745" s="71"/>
      <c r="GY745" s="71"/>
      <c r="GZ745" s="71"/>
      <c r="HA745" s="71"/>
      <c r="HB745" s="71"/>
      <c r="HC745" s="71"/>
      <c r="HD745" s="71"/>
      <c r="HE745" s="71"/>
      <c r="HF745" s="71"/>
      <c r="HG745" s="71"/>
      <c r="HH745" s="71"/>
      <c r="HI745" s="71"/>
      <c r="HJ745" s="71"/>
      <c r="HK745" s="71"/>
      <c r="HL745" s="71"/>
      <c r="HM745" s="71"/>
      <c r="HN745" s="71"/>
      <c r="HO745" s="71"/>
      <c r="HP745" s="71"/>
      <c r="HQ745" s="71"/>
      <c r="HR745" s="71"/>
      <c r="HS745" s="71"/>
      <c r="HT745" s="71"/>
      <c r="HU745" s="71"/>
      <c r="HV745" s="71"/>
      <c r="HW745" s="71"/>
      <c r="HX745" s="71"/>
      <c r="HY745" s="71"/>
      <c r="HZ745" s="71"/>
      <c r="IA745" s="71"/>
      <c r="IB745" s="71"/>
      <c r="IC745" s="71"/>
      <c r="ID745" s="71"/>
      <c r="IE745" s="71"/>
      <c r="IF745" s="71"/>
      <c r="IG745" s="71"/>
      <c r="IH745" s="71"/>
      <c r="II745" s="71"/>
      <c r="IJ745" s="71"/>
      <c r="IK745" s="71"/>
      <c r="IL745" s="71"/>
      <c r="IM745" s="71"/>
      <c r="IN745" s="71"/>
      <c r="IO745" s="71"/>
      <c r="IP745" s="71"/>
      <c r="IQ745" s="71"/>
      <c r="IR745" s="71"/>
      <c r="IS745" s="71"/>
      <c r="IT745" s="71"/>
      <c r="IU745" s="71"/>
      <c r="IV745" s="71"/>
      <c r="IW745" s="71"/>
      <c r="IX745" s="71"/>
      <c r="IY745" s="71"/>
      <c r="IZ745" s="71"/>
      <c r="JA745" s="71"/>
      <c r="JB745" s="71"/>
      <c r="JC745" s="71"/>
      <c r="JD745" s="71"/>
      <c r="JE745" s="71"/>
      <c r="JF745" s="71"/>
      <c r="JG745" s="71"/>
      <c r="JH745" s="71"/>
      <c r="JI745" s="71"/>
      <c r="JJ745" s="71"/>
      <c r="JK745" s="71"/>
      <c r="JL745" s="71"/>
      <c r="JM745" s="71"/>
    </row>
    <row r="746" spans="1:4860" s="38" customFormat="1" ht="22.5" customHeight="1" x14ac:dyDescent="0.25">
      <c r="A746" s="26">
        <v>740</v>
      </c>
      <c r="B746" s="40" t="s">
        <v>605</v>
      </c>
      <c r="C746" s="26" t="s">
        <v>918</v>
      </c>
      <c r="D746" s="40" t="s">
        <v>357</v>
      </c>
      <c r="E746" s="40" t="s">
        <v>151</v>
      </c>
      <c r="F746" s="45" t="s">
        <v>926</v>
      </c>
      <c r="G746" s="11">
        <v>70000</v>
      </c>
      <c r="H746" s="42">
        <v>5368.48</v>
      </c>
      <c r="I746" s="11">
        <v>25</v>
      </c>
      <c r="J746" s="43">
        <v>2009</v>
      </c>
      <c r="K746" s="29">
        <f t="shared" si="89"/>
        <v>4970</v>
      </c>
      <c r="L746" s="19">
        <f t="shared" si="90"/>
        <v>770.00000000000011</v>
      </c>
      <c r="M746" s="35">
        <v>2128</v>
      </c>
      <c r="N746" s="11">
        <f t="shared" si="91"/>
        <v>4963</v>
      </c>
      <c r="O746" s="11"/>
      <c r="P746" s="11">
        <f t="shared" si="92"/>
        <v>4137</v>
      </c>
      <c r="Q746" s="11">
        <f t="shared" si="93"/>
        <v>9530.48</v>
      </c>
      <c r="R746" s="11">
        <f t="shared" si="94"/>
        <v>10703</v>
      </c>
      <c r="S746" s="107">
        <f t="shared" si="88"/>
        <v>60469.520000000004</v>
      </c>
      <c r="T746" s="20" t="s">
        <v>45</v>
      </c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  <c r="BA746" s="71"/>
      <c r="BB746" s="71"/>
      <c r="BC746" s="71"/>
      <c r="BD746" s="71"/>
      <c r="BE746" s="71"/>
      <c r="BF746" s="71"/>
      <c r="BG746" s="71"/>
      <c r="BH746" s="71"/>
      <c r="BI746" s="71"/>
      <c r="BJ746" s="71"/>
      <c r="BK746" s="71"/>
      <c r="BL746" s="71"/>
      <c r="BM746" s="71"/>
      <c r="BN746" s="71"/>
      <c r="BO746" s="71"/>
      <c r="BP746" s="71"/>
      <c r="BQ746" s="71"/>
      <c r="BR746" s="71"/>
      <c r="BS746" s="71"/>
      <c r="BT746" s="71"/>
      <c r="BU746" s="71"/>
      <c r="BV746" s="71"/>
      <c r="BW746" s="71"/>
      <c r="BX746" s="71"/>
      <c r="BY746" s="71"/>
      <c r="BZ746" s="71"/>
      <c r="CA746" s="71"/>
      <c r="CB746" s="71"/>
      <c r="CC746" s="71"/>
      <c r="CD746" s="71"/>
      <c r="CE746" s="71"/>
      <c r="CF746" s="71"/>
      <c r="CG746" s="71"/>
      <c r="CH746" s="71"/>
      <c r="CI746" s="71"/>
      <c r="CJ746" s="71"/>
      <c r="CK746" s="71"/>
      <c r="CL746" s="71"/>
      <c r="CM746" s="71"/>
      <c r="CN746" s="71"/>
      <c r="CO746" s="71"/>
      <c r="CP746" s="71"/>
      <c r="CQ746" s="71"/>
      <c r="CR746" s="71"/>
      <c r="CS746" s="71"/>
      <c r="CT746" s="71"/>
      <c r="CU746" s="71"/>
      <c r="CV746" s="71"/>
      <c r="CW746" s="71"/>
      <c r="CX746" s="71"/>
      <c r="CY746" s="71"/>
      <c r="CZ746" s="71"/>
      <c r="DA746" s="71"/>
      <c r="DB746" s="71"/>
      <c r="DC746" s="71"/>
      <c r="DD746" s="71"/>
      <c r="DE746" s="71"/>
      <c r="DF746" s="71"/>
      <c r="DG746" s="71"/>
      <c r="DH746" s="71"/>
      <c r="DI746" s="71"/>
      <c r="DJ746" s="71"/>
      <c r="DK746" s="71"/>
      <c r="DL746" s="71"/>
      <c r="DM746" s="71"/>
      <c r="DN746" s="71"/>
      <c r="DO746" s="71"/>
      <c r="DP746" s="71"/>
      <c r="DQ746" s="71"/>
      <c r="DR746" s="71"/>
      <c r="DS746" s="71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  <c r="GE746" s="71"/>
      <c r="GF746" s="71"/>
      <c r="GG746" s="71"/>
      <c r="GH746" s="71"/>
      <c r="GI746" s="71"/>
      <c r="GJ746" s="71"/>
      <c r="GK746" s="71"/>
      <c r="GL746" s="71"/>
      <c r="GM746" s="71"/>
      <c r="GN746" s="71"/>
      <c r="GO746" s="71"/>
      <c r="GP746" s="71"/>
      <c r="GQ746" s="71"/>
      <c r="GR746" s="71"/>
      <c r="GS746" s="71"/>
      <c r="GT746" s="71"/>
      <c r="GU746" s="71"/>
      <c r="GV746" s="71"/>
      <c r="GW746" s="71"/>
      <c r="GX746" s="71"/>
      <c r="GY746" s="71"/>
      <c r="GZ746" s="71"/>
      <c r="HA746" s="71"/>
      <c r="HB746" s="71"/>
      <c r="HC746" s="71"/>
      <c r="HD746" s="71"/>
      <c r="HE746" s="71"/>
      <c r="HF746" s="71"/>
      <c r="HG746" s="71"/>
      <c r="HH746" s="71"/>
      <c r="HI746" s="71"/>
      <c r="HJ746" s="71"/>
      <c r="HK746" s="71"/>
      <c r="HL746" s="71"/>
      <c r="HM746" s="71"/>
      <c r="HN746" s="71"/>
      <c r="HO746" s="71"/>
      <c r="HP746" s="71"/>
      <c r="HQ746" s="71"/>
      <c r="HR746" s="71"/>
      <c r="HS746" s="71"/>
      <c r="HT746" s="71"/>
      <c r="HU746" s="71"/>
      <c r="HV746" s="71"/>
      <c r="HW746" s="71"/>
      <c r="HX746" s="71"/>
      <c r="HY746" s="71"/>
      <c r="HZ746" s="71"/>
      <c r="IA746" s="71"/>
      <c r="IB746" s="71"/>
      <c r="IC746" s="71"/>
      <c r="ID746" s="71"/>
      <c r="IE746" s="71"/>
      <c r="IF746" s="71"/>
      <c r="IG746" s="71"/>
      <c r="IH746" s="71"/>
      <c r="II746" s="71"/>
      <c r="IJ746" s="71"/>
      <c r="IK746" s="71"/>
      <c r="IL746" s="71"/>
      <c r="IM746" s="71"/>
      <c r="IN746" s="71"/>
      <c r="IO746" s="71"/>
      <c r="IP746" s="71"/>
      <c r="IQ746" s="71"/>
      <c r="IR746" s="71"/>
      <c r="IS746" s="71"/>
      <c r="IT746" s="71"/>
      <c r="IU746" s="71"/>
      <c r="IV746" s="71"/>
      <c r="IW746" s="71"/>
      <c r="IX746" s="71"/>
      <c r="IY746" s="71"/>
      <c r="IZ746" s="71"/>
      <c r="JA746" s="71"/>
      <c r="JB746" s="71"/>
      <c r="JC746" s="71"/>
      <c r="JD746" s="71"/>
      <c r="JE746" s="71"/>
      <c r="JF746" s="71"/>
      <c r="JG746" s="71"/>
      <c r="JH746" s="71"/>
      <c r="JI746" s="71"/>
      <c r="JJ746" s="71"/>
      <c r="JK746" s="71"/>
      <c r="JL746" s="71"/>
      <c r="JM746" s="71"/>
      <c r="JN746" s="27"/>
      <c r="JO746" s="27"/>
      <c r="JP746" s="27"/>
      <c r="JQ746" s="27"/>
      <c r="JR746" s="27"/>
      <c r="JS746" s="27"/>
      <c r="JT746" s="27"/>
      <c r="JU746" s="27"/>
      <c r="JV746" s="27"/>
      <c r="JW746" s="27"/>
      <c r="JX746" s="27"/>
      <c r="JY746" s="27"/>
      <c r="JZ746" s="27"/>
      <c r="KA746" s="27"/>
      <c r="KB746" s="27"/>
      <c r="KC746" s="27"/>
      <c r="KD746" s="27"/>
      <c r="KE746" s="27"/>
      <c r="KF746" s="27"/>
      <c r="KG746" s="27"/>
      <c r="KH746" s="27"/>
      <c r="KI746" s="27"/>
      <c r="KJ746" s="27"/>
      <c r="KK746" s="27"/>
      <c r="KL746" s="27"/>
      <c r="KM746" s="27"/>
      <c r="KN746" s="27"/>
      <c r="KO746" s="27"/>
      <c r="KP746" s="27"/>
      <c r="KQ746" s="27"/>
      <c r="KR746" s="27"/>
      <c r="KS746" s="27"/>
      <c r="KT746" s="27"/>
      <c r="KU746" s="27"/>
      <c r="KV746" s="27"/>
      <c r="KW746" s="27"/>
      <c r="KX746" s="27"/>
      <c r="KY746" s="27"/>
      <c r="KZ746" s="27"/>
      <c r="LA746" s="27"/>
      <c r="LB746" s="27"/>
      <c r="LC746" s="27"/>
      <c r="LD746" s="27"/>
      <c r="LE746" s="27"/>
      <c r="LF746" s="27"/>
      <c r="LG746" s="27"/>
      <c r="LH746" s="27"/>
      <c r="LI746" s="27"/>
      <c r="LJ746" s="27"/>
      <c r="LK746" s="27"/>
      <c r="LL746" s="27"/>
      <c r="LM746" s="27"/>
      <c r="LN746" s="27"/>
      <c r="LO746" s="27"/>
      <c r="LP746" s="27"/>
      <c r="LQ746" s="27"/>
      <c r="LR746" s="27"/>
      <c r="LS746" s="27"/>
      <c r="LT746" s="27"/>
      <c r="LU746" s="27"/>
      <c r="LV746" s="27"/>
      <c r="LW746" s="27"/>
      <c r="LX746" s="27"/>
      <c r="LY746" s="27"/>
      <c r="LZ746" s="27"/>
      <c r="MA746" s="27"/>
      <c r="MB746" s="27"/>
      <c r="MC746" s="27"/>
      <c r="MD746" s="27"/>
      <c r="ME746" s="27"/>
      <c r="MF746" s="27"/>
      <c r="MG746" s="27"/>
      <c r="MH746" s="27"/>
      <c r="MI746" s="27"/>
      <c r="MJ746" s="27"/>
      <c r="MK746" s="27"/>
      <c r="ML746" s="27"/>
      <c r="MM746" s="27"/>
      <c r="MN746" s="27"/>
      <c r="MO746" s="27"/>
      <c r="MP746" s="27"/>
      <c r="MQ746" s="27"/>
      <c r="MR746" s="27"/>
      <c r="MS746" s="27"/>
      <c r="MT746" s="27"/>
      <c r="MU746" s="27"/>
      <c r="MV746" s="27"/>
      <c r="MW746" s="27"/>
      <c r="MX746" s="27"/>
      <c r="MY746" s="27"/>
      <c r="MZ746" s="27"/>
      <c r="NA746" s="27"/>
      <c r="NB746" s="27"/>
      <c r="NC746" s="27"/>
      <c r="ND746" s="27"/>
      <c r="NE746" s="27"/>
      <c r="NF746" s="27"/>
      <c r="NG746" s="27"/>
      <c r="NH746" s="27"/>
      <c r="NI746" s="27"/>
      <c r="NJ746" s="27"/>
      <c r="NK746" s="27"/>
      <c r="NL746" s="27"/>
      <c r="NM746" s="27"/>
      <c r="NN746" s="27"/>
      <c r="NO746" s="27"/>
      <c r="NP746" s="27"/>
      <c r="NQ746" s="27"/>
      <c r="NR746" s="27"/>
      <c r="NS746" s="27"/>
      <c r="NT746" s="27"/>
      <c r="NU746" s="27"/>
      <c r="NV746" s="27"/>
      <c r="NW746" s="27"/>
      <c r="NX746" s="27"/>
      <c r="NY746" s="27"/>
      <c r="NZ746" s="27"/>
      <c r="OA746" s="27"/>
      <c r="OB746" s="27"/>
      <c r="OC746" s="27"/>
      <c r="OD746" s="27"/>
      <c r="OE746" s="27"/>
      <c r="OF746" s="27"/>
      <c r="OG746" s="27"/>
      <c r="OH746" s="27"/>
      <c r="OI746" s="27"/>
      <c r="OJ746" s="27"/>
      <c r="OK746" s="27"/>
      <c r="OL746" s="27"/>
      <c r="OM746" s="27"/>
      <c r="ON746" s="27"/>
      <c r="OO746" s="27"/>
      <c r="OP746" s="27"/>
      <c r="OQ746" s="27"/>
      <c r="OR746" s="27"/>
      <c r="OS746" s="27"/>
      <c r="OT746" s="27"/>
      <c r="OU746" s="27"/>
      <c r="OV746" s="27"/>
      <c r="OW746" s="27"/>
      <c r="OX746" s="27"/>
      <c r="OY746" s="27"/>
      <c r="OZ746" s="27"/>
      <c r="PA746" s="27"/>
      <c r="PB746" s="27"/>
      <c r="PC746" s="27"/>
      <c r="PD746" s="27"/>
      <c r="PE746" s="27"/>
      <c r="PF746" s="27"/>
      <c r="PG746" s="27"/>
      <c r="PH746" s="27"/>
      <c r="PI746" s="27"/>
      <c r="PJ746" s="27"/>
      <c r="PK746" s="27"/>
      <c r="PL746" s="27"/>
      <c r="PM746" s="27"/>
      <c r="PN746" s="27"/>
      <c r="PO746" s="27"/>
      <c r="PP746" s="27"/>
      <c r="PQ746" s="27"/>
      <c r="PR746" s="27"/>
      <c r="PS746" s="27"/>
      <c r="PT746" s="27"/>
      <c r="PU746" s="27"/>
      <c r="PV746" s="27"/>
      <c r="PW746" s="27"/>
      <c r="PX746" s="27"/>
      <c r="PY746" s="27"/>
      <c r="PZ746" s="27"/>
      <c r="QA746" s="27"/>
      <c r="QB746" s="27"/>
      <c r="QC746" s="27"/>
      <c r="QD746" s="27"/>
      <c r="QE746" s="27"/>
      <c r="QF746" s="27"/>
      <c r="QG746" s="27"/>
      <c r="QH746" s="27"/>
      <c r="QI746" s="27"/>
      <c r="QJ746" s="27"/>
      <c r="QK746" s="27"/>
      <c r="QL746" s="27"/>
      <c r="QM746" s="27"/>
      <c r="QN746" s="27"/>
      <c r="QO746" s="27"/>
      <c r="QP746" s="27"/>
      <c r="QQ746" s="27"/>
      <c r="QR746" s="27"/>
      <c r="QS746" s="27"/>
      <c r="QT746" s="27"/>
      <c r="QU746" s="27"/>
      <c r="QV746" s="27"/>
      <c r="QW746" s="27"/>
      <c r="QX746" s="27"/>
      <c r="QY746" s="27"/>
      <c r="QZ746" s="27"/>
      <c r="RA746" s="27"/>
      <c r="RB746" s="27"/>
      <c r="RC746" s="27"/>
      <c r="RD746" s="27"/>
      <c r="RE746" s="27"/>
      <c r="RF746" s="27"/>
      <c r="RG746" s="27"/>
      <c r="RH746" s="27"/>
      <c r="RI746" s="27"/>
      <c r="RJ746" s="27"/>
      <c r="RK746" s="27"/>
      <c r="RL746" s="27"/>
      <c r="RM746" s="27"/>
      <c r="RN746" s="27"/>
      <c r="RO746" s="27"/>
      <c r="RP746" s="27"/>
      <c r="RQ746" s="27"/>
      <c r="RR746" s="27"/>
      <c r="RS746" s="27"/>
      <c r="RT746" s="27"/>
      <c r="RU746" s="27"/>
      <c r="RV746" s="27"/>
      <c r="RW746" s="27"/>
      <c r="RX746" s="27"/>
      <c r="RY746" s="27"/>
      <c r="RZ746" s="27"/>
      <c r="SA746" s="27"/>
      <c r="SB746" s="27"/>
      <c r="SC746" s="27"/>
      <c r="SD746" s="27"/>
      <c r="SE746" s="27"/>
      <c r="SF746" s="27"/>
      <c r="SG746" s="27"/>
      <c r="SH746" s="27"/>
      <c r="SI746" s="27"/>
      <c r="SJ746" s="27"/>
      <c r="SK746" s="27"/>
      <c r="SL746" s="27"/>
      <c r="SM746" s="27"/>
      <c r="SN746" s="27"/>
      <c r="SO746" s="27"/>
      <c r="SP746" s="27"/>
      <c r="SQ746" s="27"/>
      <c r="SR746" s="27"/>
      <c r="SS746" s="27"/>
      <c r="ST746" s="27"/>
      <c r="SU746" s="27"/>
      <c r="SV746" s="27"/>
      <c r="SW746" s="27"/>
      <c r="SX746" s="27"/>
      <c r="SY746" s="27"/>
      <c r="SZ746" s="27"/>
      <c r="TA746" s="27"/>
      <c r="TB746" s="27"/>
      <c r="TC746" s="27"/>
      <c r="TD746" s="27"/>
      <c r="TE746" s="27"/>
      <c r="TF746" s="27"/>
      <c r="TG746" s="27"/>
      <c r="TH746" s="27"/>
      <c r="TI746" s="27"/>
      <c r="TJ746" s="27"/>
      <c r="TK746" s="27"/>
      <c r="TL746" s="27"/>
      <c r="TM746" s="27"/>
      <c r="TN746" s="27"/>
      <c r="TO746" s="27"/>
      <c r="TP746" s="27"/>
      <c r="TQ746" s="27"/>
      <c r="TR746" s="27"/>
      <c r="TS746" s="27"/>
      <c r="TT746" s="27"/>
      <c r="TU746" s="27"/>
      <c r="TV746" s="27"/>
      <c r="TW746" s="27"/>
      <c r="TX746" s="27"/>
      <c r="TY746" s="27"/>
      <c r="TZ746" s="27"/>
      <c r="UA746" s="27"/>
      <c r="UB746" s="27"/>
      <c r="UC746" s="27"/>
      <c r="UD746" s="27"/>
      <c r="UE746" s="27"/>
      <c r="UF746" s="27"/>
      <c r="UG746" s="27"/>
      <c r="UH746" s="27"/>
      <c r="UI746" s="27"/>
      <c r="UJ746" s="27"/>
      <c r="UK746" s="27"/>
      <c r="UL746" s="27"/>
      <c r="UM746" s="27"/>
      <c r="UN746" s="27"/>
      <c r="UO746" s="27"/>
      <c r="UP746" s="27"/>
      <c r="UQ746" s="27"/>
      <c r="UR746" s="27"/>
      <c r="US746" s="27"/>
      <c r="UT746" s="27"/>
      <c r="UU746" s="27"/>
      <c r="UV746" s="27"/>
      <c r="UW746" s="27"/>
      <c r="UX746" s="27"/>
      <c r="UY746" s="27"/>
      <c r="UZ746" s="27"/>
      <c r="VA746" s="27"/>
      <c r="VB746" s="27"/>
      <c r="VC746" s="27"/>
      <c r="VD746" s="27"/>
      <c r="VE746" s="27"/>
      <c r="VF746" s="27"/>
      <c r="VG746" s="27"/>
      <c r="VH746" s="27"/>
      <c r="VI746" s="27"/>
      <c r="VJ746" s="27"/>
      <c r="VK746" s="27"/>
      <c r="VL746" s="27"/>
      <c r="VM746" s="27"/>
      <c r="VN746" s="27"/>
      <c r="VO746" s="27"/>
      <c r="VP746" s="27"/>
      <c r="VQ746" s="27"/>
      <c r="VR746" s="27"/>
      <c r="VS746" s="27"/>
      <c r="VT746" s="27"/>
      <c r="VU746" s="27"/>
      <c r="VV746" s="27"/>
      <c r="VW746" s="27"/>
      <c r="VX746" s="27"/>
      <c r="VY746" s="27"/>
      <c r="VZ746" s="27"/>
      <c r="WA746" s="27"/>
      <c r="WB746" s="27"/>
      <c r="WC746" s="27"/>
      <c r="WD746" s="27"/>
      <c r="WE746" s="27"/>
      <c r="WF746" s="27"/>
      <c r="WG746" s="27"/>
      <c r="WH746" s="27"/>
      <c r="WI746" s="27"/>
      <c r="WJ746" s="27"/>
      <c r="WK746" s="27"/>
      <c r="WL746" s="27"/>
      <c r="WM746" s="27"/>
      <c r="WN746" s="27"/>
      <c r="WO746" s="27"/>
      <c r="WP746" s="27"/>
      <c r="WQ746" s="27"/>
      <c r="WR746" s="27"/>
      <c r="WS746" s="27"/>
      <c r="WT746" s="27"/>
      <c r="WU746" s="27"/>
      <c r="WV746" s="27"/>
      <c r="WW746" s="27"/>
      <c r="WX746" s="27"/>
      <c r="WY746" s="27"/>
      <c r="WZ746" s="27"/>
      <c r="XA746" s="27"/>
      <c r="XB746" s="27"/>
      <c r="XC746" s="27"/>
      <c r="XD746" s="27"/>
      <c r="XE746" s="27"/>
      <c r="XF746" s="27"/>
      <c r="XG746" s="27"/>
      <c r="XH746" s="27"/>
      <c r="XI746" s="27"/>
      <c r="XJ746" s="27"/>
      <c r="XK746" s="27"/>
      <c r="XL746" s="27"/>
      <c r="XM746" s="27"/>
      <c r="XN746" s="27"/>
      <c r="XO746" s="27"/>
      <c r="XP746" s="27"/>
      <c r="XQ746" s="27"/>
      <c r="XR746" s="27"/>
      <c r="XS746" s="27"/>
      <c r="XT746" s="27"/>
      <c r="XU746" s="27"/>
      <c r="XV746" s="27"/>
      <c r="XW746" s="27"/>
      <c r="XX746" s="27"/>
      <c r="XY746" s="27"/>
      <c r="XZ746" s="27"/>
      <c r="YA746" s="27"/>
      <c r="YB746" s="27"/>
      <c r="YC746" s="27"/>
      <c r="YD746" s="27"/>
      <c r="YE746" s="27"/>
      <c r="YF746" s="27"/>
      <c r="YG746" s="27"/>
      <c r="YH746" s="27"/>
      <c r="YI746" s="27"/>
      <c r="YJ746" s="27"/>
      <c r="YK746" s="27"/>
      <c r="YL746" s="27"/>
      <c r="YM746" s="27"/>
      <c r="YN746" s="27"/>
      <c r="YO746" s="27"/>
      <c r="YP746" s="27"/>
      <c r="YQ746" s="27"/>
      <c r="YR746" s="27"/>
      <c r="YS746" s="27"/>
      <c r="YT746" s="27"/>
      <c r="YU746" s="27"/>
      <c r="YV746" s="27"/>
      <c r="YW746" s="27"/>
      <c r="YX746" s="27"/>
      <c r="YY746" s="27"/>
      <c r="YZ746" s="27"/>
      <c r="ZA746" s="27"/>
      <c r="ZB746" s="27"/>
      <c r="ZC746" s="27"/>
      <c r="ZD746" s="27"/>
      <c r="ZE746" s="27"/>
      <c r="ZF746" s="27"/>
      <c r="ZG746" s="27"/>
      <c r="ZH746" s="27"/>
      <c r="ZI746" s="27"/>
      <c r="ZJ746" s="27"/>
      <c r="ZK746" s="27"/>
      <c r="ZL746" s="27"/>
      <c r="ZM746" s="27"/>
      <c r="ZN746" s="27"/>
      <c r="ZO746" s="27"/>
      <c r="ZP746" s="27"/>
      <c r="ZQ746" s="27"/>
      <c r="ZR746" s="27"/>
      <c r="ZS746" s="27"/>
      <c r="ZT746" s="27"/>
      <c r="ZU746" s="27"/>
      <c r="ZV746" s="27"/>
      <c r="ZW746" s="27"/>
      <c r="ZX746" s="27"/>
      <c r="ZY746" s="27"/>
      <c r="ZZ746" s="27"/>
      <c r="AAA746" s="27"/>
      <c r="AAB746" s="27"/>
      <c r="AAC746" s="27"/>
      <c r="AAD746" s="27"/>
      <c r="AAE746" s="27"/>
      <c r="AAF746" s="27"/>
      <c r="AAG746" s="27"/>
      <c r="AAH746" s="27"/>
      <c r="AAI746" s="27"/>
      <c r="AAJ746" s="27"/>
      <c r="AAK746" s="27"/>
      <c r="AAL746" s="27"/>
      <c r="AAM746" s="27"/>
      <c r="AAN746" s="27"/>
      <c r="AAO746" s="27"/>
      <c r="AAP746" s="27"/>
      <c r="AAQ746" s="27"/>
      <c r="AAR746" s="27"/>
      <c r="AAS746" s="27"/>
      <c r="AAT746" s="27"/>
      <c r="AAU746" s="27"/>
      <c r="AAV746" s="27"/>
      <c r="AAW746" s="27"/>
      <c r="AAX746" s="27"/>
      <c r="AAY746" s="27"/>
      <c r="AAZ746" s="27"/>
      <c r="ABA746" s="27"/>
      <c r="ABB746" s="27"/>
      <c r="ABC746" s="27"/>
      <c r="ABD746" s="27"/>
      <c r="ABE746" s="27"/>
      <c r="ABF746" s="27"/>
      <c r="ABG746" s="27"/>
      <c r="ABH746" s="27"/>
      <c r="ABI746" s="27"/>
      <c r="ABJ746" s="27"/>
      <c r="ABK746" s="27"/>
      <c r="ABL746" s="27"/>
      <c r="ABM746" s="27"/>
      <c r="ABN746" s="27"/>
      <c r="ABO746" s="27"/>
      <c r="ABP746" s="27"/>
      <c r="ABQ746" s="27"/>
      <c r="ABR746" s="27"/>
      <c r="ABS746" s="27"/>
      <c r="ABT746" s="27"/>
      <c r="ABU746" s="27"/>
      <c r="ABV746" s="27"/>
      <c r="ABW746" s="27"/>
      <c r="ABX746" s="27"/>
      <c r="ABY746" s="27"/>
      <c r="ABZ746" s="27"/>
      <c r="ACA746" s="27"/>
      <c r="ACB746" s="27"/>
      <c r="ACC746" s="27"/>
      <c r="ACD746" s="27"/>
      <c r="ACE746" s="27"/>
      <c r="ACF746" s="27"/>
      <c r="ACG746" s="27"/>
      <c r="ACH746" s="27"/>
      <c r="ACI746" s="27"/>
      <c r="ACJ746" s="27"/>
      <c r="ACK746" s="27"/>
      <c r="ACL746" s="27"/>
      <c r="ACM746" s="27"/>
      <c r="ACN746" s="27"/>
      <c r="ACO746" s="27"/>
      <c r="ACP746" s="27"/>
      <c r="ACQ746" s="27"/>
      <c r="ACR746" s="27"/>
      <c r="ACS746" s="27"/>
      <c r="ACT746" s="27"/>
      <c r="ACU746" s="27"/>
      <c r="ACV746" s="27"/>
      <c r="ACW746" s="27"/>
      <c r="ACX746" s="27"/>
      <c r="ACY746" s="27"/>
      <c r="ACZ746" s="27"/>
      <c r="ADA746" s="27"/>
      <c r="ADB746" s="27"/>
      <c r="ADC746" s="27"/>
      <c r="ADD746" s="27"/>
      <c r="ADE746" s="27"/>
      <c r="ADF746" s="27"/>
      <c r="ADG746" s="27"/>
      <c r="ADH746" s="27"/>
      <c r="ADI746" s="27"/>
      <c r="ADJ746" s="27"/>
      <c r="ADK746" s="27"/>
      <c r="ADL746" s="27"/>
      <c r="ADM746" s="27"/>
      <c r="ADN746" s="27"/>
      <c r="ADO746" s="27"/>
      <c r="ADP746" s="27"/>
      <c r="ADQ746" s="27"/>
      <c r="ADR746" s="27"/>
      <c r="ADS746" s="27"/>
      <c r="ADT746" s="27"/>
      <c r="ADU746" s="27"/>
      <c r="ADV746" s="27"/>
      <c r="ADW746" s="27"/>
      <c r="ADX746" s="27"/>
      <c r="ADY746" s="27"/>
      <c r="ADZ746" s="27"/>
      <c r="AEA746" s="27"/>
      <c r="AEB746" s="27"/>
      <c r="AEC746" s="27"/>
      <c r="AED746" s="27"/>
      <c r="AEE746" s="27"/>
      <c r="AEF746" s="27"/>
      <c r="AEG746" s="27"/>
      <c r="AEH746" s="27"/>
      <c r="AEI746" s="27"/>
      <c r="AEJ746" s="27"/>
      <c r="AEK746" s="27"/>
      <c r="AEL746" s="27"/>
      <c r="AEM746" s="27"/>
      <c r="AEN746" s="27"/>
      <c r="AEO746" s="27"/>
      <c r="AEP746" s="27"/>
      <c r="AEQ746" s="27"/>
      <c r="AER746" s="27"/>
      <c r="AES746" s="27"/>
      <c r="AET746" s="27"/>
      <c r="AEU746" s="27"/>
      <c r="AEV746" s="27"/>
      <c r="AEW746" s="27"/>
      <c r="AEX746" s="27"/>
      <c r="AEY746" s="27"/>
      <c r="AEZ746" s="27"/>
      <c r="AFA746" s="27"/>
      <c r="AFB746" s="27"/>
      <c r="AFC746" s="27"/>
      <c r="AFD746" s="27"/>
      <c r="AFE746" s="27"/>
      <c r="AFF746" s="27"/>
      <c r="AFG746" s="27"/>
      <c r="AFH746" s="27"/>
      <c r="AFI746" s="27"/>
      <c r="AFJ746" s="27"/>
      <c r="AFK746" s="27"/>
      <c r="AFL746" s="27"/>
      <c r="AFM746" s="27"/>
      <c r="AFN746" s="27"/>
      <c r="AFO746" s="27"/>
      <c r="AFP746" s="27"/>
      <c r="AFQ746" s="27"/>
      <c r="AFR746" s="27"/>
      <c r="AFS746" s="27"/>
      <c r="AFT746" s="27"/>
      <c r="AFU746" s="27"/>
      <c r="AFV746" s="27"/>
      <c r="AFW746" s="27"/>
      <c r="AFX746" s="27"/>
      <c r="AFY746" s="27"/>
      <c r="AFZ746" s="27"/>
      <c r="AGA746" s="27"/>
      <c r="AGB746" s="27"/>
      <c r="AGC746" s="27"/>
      <c r="AGD746" s="27"/>
      <c r="AGE746" s="27"/>
      <c r="AGF746" s="27"/>
      <c r="AGG746" s="27"/>
      <c r="AGH746" s="27"/>
      <c r="AGI746" s="27"/>
      <c r="AGJ746" s="27"/>
      <c r="AGK746" s="27"/>
      <c r="AGL746" s="27"/>
      <c r="AGM746" s="27"/>
      <c r="AGN746" s="27"/>
      <c r="AGO746" s="27"/>
      <c r="AGP746" s="27"/>
      <c r="AGQ746" s="27"/>
      <c r="AGR746" s="27"/>
      <c r="AGS746" s="27"/>
      <c r="AGT746" s="27"/>
      <c r="AGU746" s="27"/>
      <c r="AGV746" s="27"/>
      <c r="AGW746" s="27"/>
      <c r="AGX746" s="27"/>
      <c r="AGY746" s="27"/>
      <c r="AGZ746" s="27"/>
      <c r="AHA746" s="27"/>
      <c r="AHB746" s="27"/>
      <c r="AHC746" s="27"/>
      <c r="AHD746" s="27"/>
      <c r="AHE746" s="27"/>
      <c r="AHF746" s="27"/>
      <c r="AHG746" s="27"/>
      <c r="AHH746" s="27"/>
      <c r="AHI746" s="27"/>
      <c r="AHJ746" s="27"/>
      <c r="AHK746" s="27"/>
      <c r="AHL746" s="27"/>
      <c r="AHM746" s="27"/>
      <c r="AHN746" s="27"/>
      <c r="AHO746" s="27"/>
      <c r="AHP746" s="27"/>
      <c r="AHQ746" s="27"/>
      <c r="AHR746" s="27"/>
      <c r="AHS746" s="27"/>
      <c r="AHT746" s="27"/>
      <c r="AHU746" s="27"/>
      <c r="AHV746" s="27"/>
      <c r="AHW746" s="27"/>
      <c r="AHX746" s="27"/>
      <c r="AHY746" s="27"/>
      <c r="AHZ746" s="27"/>
      <c r="AIA746" s="27"/>
      <c r="AIB746" s="27"/>
      <c r="AIC746" s="27"/>
      <c r="AID746" s="27"/>
      <c r="AIE746" s="27"/>
      <c r="AIF746" s="27"/>
      <c r="AIG746" s="27"/>
      <c r="AIH746" s="27"/>
      <c r="AII746" s="27"/>
      <c r="AIJ746" s="27"/>
      <c r="AIK746" s="27"/>
      <c r="AIL746" s="27"/>
      <c r="AIM746" s="27"/>
      <c r="AIN746" s="27"/>
      <c r="AIO746" s="27"/>
      <c r="AIP746" s="27"/>
      <c r="AIQ746" s="27"/>
      <c r="AIR746" s="27"/>
      <c r="AIS746" s="27"/>
      <c r="AIT746" s="27"/>
      <c r="AIU746" s="27"/>
      <c r="AIV746" s="27"/>
      <c r="AIW746" s="27"/>
      <c r="AIX746" s="27"/>
      <c r="AIY746" s="27"/>
      <c r="AIZ746" s="27"/>
      <c r="AJA746" s="27"/>
      <c r="AJB746" s="27"/>
      <c r="AJC746" s="27"/>
      <c r="AJD746" s="27"/>
      <c r="AJE746" s="27"/>
      <c r="AJF746" s="27"/>
      <c r="AJG746" s="27"/>
      <c r="AJH746" s="27"/>
      <c r="AJI746" s="27"/>
      <c r="AJJ746" s="27"/>
      <c r="AJK746" s="27"/>
      <c r="AJL746" s="27"/>
      <c r="AJM746" s="27"/>
      <c r="AJN746" s="27"/>
      <c r="AJO746" s="27"/>
      <c r="AJP746" s="27"/>
      <c r="AJQ746" s="27"/>
      <c r="AJR746" s="27"/>
      <c r="AJS746" s="27"/>
      <c r="AJT746" s="27"/>
      <c r="AJU746" s="27"/>
      <c r="AJV746" s="27"/>
      <c r="AJW746" s="27"/>
      <c r="AJX746" s="27"/>
      <c r="AJY746" s="27"/>
      <c r="AJZ746" s="27"/>
      <c r="AKA746" s="27"/>
      <c r="AKB746" s="27"/>
      <c r="AKC746" s="27"/>
      <c r="AKD746" s="27"/>
      <c r="AKE746" s="27"/>
      <c r="AKF746" s="27"/>
      <c r="AKG746" s="27"/>
      <c r="AKH746" s="27"/>
      <c r="AKI746" s="27"/>
      <c r="AKJ746" s="27"/>
      <c r="AKK746" s="27"/>
      <c r="AKL746" s="27"/>
      <c r="AKM746" s="27"/>
      <c r="AKN746" s="27"/>
      <c r="AKO746" s="27"/>
      <c r="AKP746" s="27"/>
      <c r="AKQ746" s="27"/>
      <c r="AKR746" s="27"/>
      <c r="AKS746" s="27"/>
      <c r="AKT746" s="27"/>
      <c r="AKU746" s="27"/>
      <c r="AKV746" s="27"/>
      <c r="AKW746" s="27"/>
      <c r="AKX746" s="27"/>
      <c r="AKY746" s="27"/>
      <c r="AKZ746" s="27"/>
      <c r="ALA746" s="27"/>
      <c r="ALB746" s="27"/>
      <c r="ALC746" s="27"/>
      <c r="ALD746" s="27"/>
      <c r="ALE746" s="27"/>
      <c r="ALF746" s="27"/>
      <c r="ALG746" s="27"/>
      <c r="ALH746" s="27"/>
      <c r="ALI746" s="27"/>
      <c r="ALJ746" s="27"/>
      <c r="ALK746" s="27"/>
      <c r="ALL746" s="27"/>
      <c r="ALM746" s="27"/>
      <c r="ALN746" s="27"/>
      <c r="ALO746" s="27"/>
      <c r="ALP746" s="27"/>
      <c r="ALQ746" s="27"/>
      <c r="ALR746" s="27"/>
      <c r="ALS746" s="27"/>
      <c r="ALT746" s="27"/>
      <c r="ALU746" s="27"/>
      <c r="ALV746" s="27"/>
      <c r="ALW746" s="27"/>
      <c r="ALX746" s="27"/>
      <c r="ALY746" s="27"/>
      <c r="ALZ746" s="27"/>
      <c r="AMA746" s="27"/>
      <c r="AMB746" s="27"/>
      <c r="AMC746" s="27"/>
      <c r="AMD746" s="27"/>
      <c r="AME746" s="27"/>
      <c r="AMF746" s="27"/>
      <c r="AMG746" s="27"/>
      <c r="AMH746" s="27"/>
      <c r="AMI746" s="27"/>
      <c r="AMJ746" s="27"/>
      <c r="AMK746" s="27"/>
      <c r="AML746" s="27"/>
      <c r="AMM746" s="27"/>
      <c r="AMN746" s="27"/>
      <c r="AMO746" s="27"/>
      <c r="AMP746" s="27"/>
      <c r="AMQ746" s="27"/>
      <c r="AMR746" s="27"/>
      <c r="AMS746" s="27"/>
      <c r="AMT746" s="27"/>
      <c r="AMU746" s="27"/>
      <c r="AMV746" s="27"/>
      <c r="AMW746" s="27"/>
      <c r="AMX746" s="27"/>
      <c r="AMY746" s="27"/>
      <c r="AMZ746" s="27"/>
      <c r="ANA746" s="27"/>
      <c r="ANB746" s="27"/>
      <c r="ANC746" s="27"/>
      <c r="AND746" s="27"/>
      <c r="ANE746" s="27"/>
      <c r="ANF746" s="27"/>
      <c r="ANG746" s="27"/>
      <c r="ANH746" s="27"/>
      <c r="ANI746" s="27"/>
      <c r="ANJ746" s="27"/>
      <c r="ANK746" s="27"/>
      <c r="ANL746" s="27"/>
      <c r="ANM746" s="27"/>
      <c r="ANN746" s="27"/>
      <c r="ANO746" s="27"/>
      <c r="ANP746" s="27"/>
      <c r="ANQ746" s="27"/>
      <c r="ANR746" s="27"/>
      <c r="ANS746" s="27"/>
      <c r="ANT746" s="27"/>
      <c r="ANU746" s="27"/>
      <c r="ANV746" s="27"/>
      <c r="ANW746" s="27"/>
      <c r="ANX746" s="27"/>
      <c r="ANY746" s="27"/>
      <c r="ANZ746" s="27"/>
      <c r="AOA746" s="27"/>
      <c r="AOB746" s="27"/>
      <c r="AOC746" s="27"/>
      <c r="AOD746" s="27"/>
      <c r="AOE746" s="27"/>
      <c r="AOF746" s="27"/>
      <c r="AOG746" s="27"/>
      <c r="AOH746" s="27"/>
      <c r="AOI746" s="27"/>
      <c r="AOJ746" s="27"/>
      <c r="AOK746" s="27"/>
      <c r="AOL746" s="27"/>
      <c r="AOM746" s="27"/>
      <c r="AON746" s="27"/>
      <c r="AOO746" s="27"/>
      <c r="AOP746" s="27"/>
      <c r="AOQ746" s="27"/>
      <c r="AOR746" s="27"/>
      <c r="AOS746" s="27"/>
      <c r="AOT746" s="27"/>
      <c r="AOU746" s="27"/>
      <c r="AOV746" s="27"/>
      <c r="AOW746" s="27"/>
      <c r="AOX746" s="27"/>
      <c r="AOY746" s="27"/>
      <c r="AOZ746" s="27"/>
      <c r="APA746" s="27"/>
      <c r="APB746" s="27"/>
      <c r="APC746" s="27"/>
      <c r="APD746" s="27"/>
      <c r="APE746" s="27"/>
      <c r="APF746" s="27"/>
      <c r="APG746" s="27"/>
      <c r="APH746" s="27"/>
      <c r="API746" s="27"/>
      <c r="APJ746" s="27"/>
      <c r="APK746" s="27"/>
      <c r="APL746" s="27"/>
      <c r="APM746" s="27"/>
      <c r="APN746" s="27"/>
      <c r="APO746" s="27"/>
      <c r="APP746" s="27"/>
      <c r="APQ746" s="27"/>
      <c r="APR746" s="27"/>
      <c r="APS746" s="27"/>
      <c r="APT746" s="27"/>
      <c r="APU746" s="27"/>
      <c r="APV746" s="27"/>
      <c r="APW746" s="27"/>
      <c r="APX746" s="27"/>
      <c r="APY746" s="27"/>
      <c r="APZ746" s="27"/>
      <c r="AQA746" s="27"/>
      <c r="AQB746" s="27"/>
      <c r="AQC746" s="27"/>
      <c r="AQD746" s="27"/>
      <c r="AQE746" s="27"/>
      <c r="AQF746" s="27"/>
      <c r="AQG746" s="27"/>
      <c r="AQH746" s="27"/>
      <c r="AQI746" s="27"/>
      <c r="AQJ746" s="27"/>
      <c r="AQK746" s="27"/>
      <c r="AQL746" s="27"/>
      <c r="AQM746" s="27"/>
      <c r="AQN746" s="27"/>
      <c r="AQO746" s="27"/>
      <c r="AQP746" s="27"/>
      <c r="AQQ746" s="27"/>
      <c r="AQR746" s="27"/>
      <c r="AQS746" s="27"/>
      <c r="AQT746" s="27"/>
      <c r="AQU746" s="27"/>
      <c r="AQV746" s="27"/>
      <c r="AQW746" s="27"/>
      <c r="AQX746" s="27"/>
      <c r="AQY746" s="27"/>
      <c r="AQZ746" s="27"/>
      <c r="ARA746" s="27"/>
      <c r="ARB746" s="27"/>
      <c r="ARC746" s="27"/>
      <c r="ARD746" s="27"/>
      <c r="ARE746" s="27"/>
      <c r="ARF746" s="27"/>
      <c r="ARG746" s="27"/>
      <c r="ARH746" s="27"/>
      <c r="ARI746" s="27"/>
      <c r="ARJ746" s="27"/>
      <c r="ARK746" s="27"/>
      <c r="ARL746" s="27"/>
      <c r="ARM746" s="27"/>
      <c r="ARN746" s="27"/>
      <c r="ARO746" s="27"/>
      <c r="ARP746" s="27"/>
      <c r="ARQ746" s="27"/>
      <c r="ARR746" s="27"/>
      <c r="ARS746" s="27"/>
      <c r="ART746" s="27"/>
      <c r="ARU746" s="27"/>
      <c r="ARV746" s="27"/>
      <c r="ARW746" s="27"/>
      <c r="ARX746" s="27"/>
      <c r="ARY746" s="27"/>
      <c r="ARZ746" s="27"/>
      <c r="ASA746" s="27"/>
      <c r="ASB746" s="27"/>
      <c r="ASC746" s="27"/>
      <c r="ASD746" s="27"/>
      <c r="ASE746" s="27"/>
      <c r="ASF746" s="27"/>
      <c r="ASG746" s="27"/>
      <c r="ASH746" s="27"/>
      <c r="ASI746" s="27"/>
      <c r="ASJ746" s="27"/>
      <c r="ASK746" s="27"/>
      <c r="ASL746" s="27"/>
      <c r="ASM746" s="27"/>
      <c r="ASN746" s="27"/>
      <c r="ASO746" s="27"/>
      <c r="ASP746" s="27"/>
      <c r="ASQ746" s="27"/>
      <c r="ASR746" s="27"/>
      <c r="ASS746" s="27"/>
      <c r="AST746" s="27"/>
      <c r="ASU746" s="27"/>
      <c r="ASV746" s="27"/>
      <c r="ASW746" s="27"/>
      <c r="ASX746" s="27"/>
      <c r="ASY746" s="27"/>
      <c r="ASZ746" s="27"/>
      <c r="ATA746" s="27"/>
      <c r="ATB746" s="27"/>
      <c r="ATC746" s="27"/>
      <c r="ATD746" s="27"/>
      <c r="ATE746" s="27"/>
      <c r="ATF746" s="27"/>
      <c r="ATG746" s="27"/>
      <c r="ATH746" s="27"/>
      <c r="ATI746" s="27"/>
      <c r="ATJ746" s="27"/>
      <c r="ATK746" s="27"/>
      <c r="ATL746" s="27"/>
      <c r="ATM746" s="27"/>
      <c r="ATN746" s="27"/>
      <c r="ATO746" s="27"/>
      <c r="ATP746" s="27"/>
      <c r="ATQ746" s="27"/>
      <c r="ATR746" s="27"/>
      <c r="ATS746" s="27"/>
      <c r="ATT746" s="27"/>
      <c r="ATU746" s="27"/>
      <c r="ATV746" s="27"/>
      <c r="ATW746" s="27"/>
      <c r="ATX746" s="27"/>
      <c r="ATY746" s="27"/>
      <c r="ATZ746" s="27"/>
      <c r="AUA746" s="27"/>
      <c r="AUB746" s="27"/>
      <c r="AUC746" s="27"/>
      <c r="AUD746" s="27"/>
      <c r="AUE746" s="27"/>
      <c r="AUF746" s="27"/>
      <c r="AUG746" s="27"/>
      <c r="AUH746" s="27"/>
      <c r="AUI746" s="27"/>
      <c r="AUJ746" s="27"/>
      <c r="AUK746" s="27"/>
      <c r="AUL746" s="27"/>
      <c r="AUM746" s="27"/>
      <c r="AUN746" s="27"/>
      <c r="AUO746" s="27"/>
      <c r="AUP746" s="27"/>
      <c r="AUQ746" s="27"/>
      <c r="AUR746" s="27"/>
      <c r="AUS746" s="27"/>
      <c r="AUT746" s="27"/>
      <c r="AUU746" s="27"/>
      <c r="AUV746" s="27"/>
      <c r="AUW746" s="27"/>
      <c r="AUX746" s="27"/>
      <c r="AUY746" s="27"/>
      <c r="AUZ746" s="27"/>
      <c r="AVA746" s="27"/>
      <c r="AVB746" s="27"/>
      <c r="AVC746" s="27"/>
      <c r="AVD746" s="27"/>
      <c r="AVE746" s="27"/>
      <c r="AVF746" s="27"/>
      <c r="AVG746" s="27"/>
      <c r="AVH746" s="27"/>
      <c r="AVI746" s="27"/>
      <c r="AVJ746" s="27"/>
      <c r="AVK746" s="27"/>
      <c r="AVL746" s="27"/>
      <c r="AVM746" s="27"/>
      <c r="AVN746" s="27"/>
      <c r="AVO746" s="27"/>
      <c r="AVP746" s="27"/>
      <c r="AVQ746" s="27"/>
      <c r="AVR746" s="27"/>
      <c r="AVS746" s="27"/>
      <c r="AVT746" s="27"/>
      <c r="AVU746" s="27"/>
      <c r="AVV746" s="27"/>
      <c r="AVW746" s="27"/>
      <c r="AVX746" s="27"/>
      <c r="AVY746" s="27"/>
      <c r="AVZ746" s="27"/>
      <c r="AWA746" s="27"/>
      <c r="AWB746" s="27"/>
      <c r="AWC746" s="27"/>
      <c r="AWD746" s="27"/>
      <c r="AWE746" s="27"/>
      <c r="AWF746" s="27"/>
      <c r="AWG746" s="27"/>
      <c r="AWH746" s="27"/>
      <c r="AWI746" s="27"/>
      <c r="AWJ746" s="27"/>
      <c r="AWK746" s="27"/>
      <c r="AWL746" s="27"/>
      <c r="AWM746" s="27"/>
      <c r="AWN746" s="27"/>
      <c r="AWO746" s="27"/>
      <c r="AWP746" s="27"/>
      <c r="AWQ746" s="27"/>
      <c r="AWR746" s="27"/>
      <c r="AWS746" s="27"/>
      <c r="AWT746" s="27"/>
      <c r="AWU746" s="27"/>
      <c r="AWV746" s="27"/>
      <c r="AWW746" s="27"/>
      <c r="AWX746" s="27"/>
      <c r="AWY746" s="27"/>
      <c r="AWZ746" s="27"/>
      <c r="AXA746" s="27"/>
      <c r="AXB746" s="27"/>
      <c r="AXC746" s="27"/>
      <c r="AXD746" s="27"/>
      <c r="AXE746" s="27"/>
      <c r="AXF746" s="27"/>
      <c r="AXG746" s="27"/>
      <c r="AXH746" s="27"/>
      <c r="AXI746" s="27"/>
      <c r="AXJ746" s="27"/>
      <c r="AXK746" s="27"/>
      <c r="AXL746" s="27"/>
      <c r="AXM746" s="27"/>
      <c r="AXN746" s="27"/>
      <c r="AXO746" s="27"/>
      <c r="AXP746" s="27"/>
      <c r="AXQ746" s="27"/>
      <c r="AXR746" s="27"/>
      <c r="AXS746" s="27"/>
      <c r="AXT746" s="27"/>
      <c r="AXU746" s="27"/>
      <c r="AXV746" s="27"/>
      <c r="AXW746" s="27"/>
      <c r="AXX746" s="27"/>
      <c r="AXY746" s="27"/>
      <c r="AXZ746" s="27"/>
      <c r="AYA746" s="27"/>
      <c r="AYB746" s="27"/>
      <c r="AYC746" s="27"/>
      <c r="AYD746" s="27"/>
      <c r="AYE746" s="27"/>
      <c r="AYF746" s="27"/>
      <c r="AYG746" s="27"/>
      <c r="AYH746" s="27"/>
      <c r="AYI746" s="27"/>
      <c r="AYJ746" s="27"/>
      <c r="AYK746" s="27"/>
      <c r="AYL746" s="27"/>
      <c r="AYM746" s="27"/>
      <c r="AYN746" s="27"/>
      <c r="AYO746" s="27"/>
      <c r="AYP746" s="27"/>
      <c r="AYQ746" s="27"/>
      <c r="AYR746" s="27"/>
      <c r="AYS746" s="27"/>
      <c r="AYT746" s="27"/>
      <c r="AYU746" s="27"/>
      <c r="AYV746" s="27"/>
      <c r="AYW746" s="27"/>
      <c r="AYX746" s="27"/>
      <c r="AYY746" s="27"/>
      <c r="AYZ746" s="27"/>
      <c r="AZA746" s="27"/>
      <c r="AZB746" s="27"/>
      <c r="AZC746" s="27"/>
      <c r="AZD746" s="27"/>
      <c r="AZE746" s="27"/>
      <c r="AZF746" s="27"/>
      <c r="AZG746" s="27"/>
      <c r="AZH746" s="27"/>
      <c r="AZI746" s="27"/>
      <c r="AZJ746" s="27"/>
      <c r="AZK746" s="27"/>
      <c r="AZL746" s="27"/>
      <c r="AZM746" s="27"/>
      <c r="AZN746" s="27"/>
      <c r="AZO746" s="27"/>
      <c r="AZP746" s="27"/>
      <c r="AZQ746" s="27"/>
      <c r="AZR746" s="27"/>
      <c r="AZS746" s="27"/>
      <c r="AZT746" s="27"/>
      <c r="AZU746" s="27"/>
      <c r="AZV746" s="27"/>
      <c r="AZW746" s="27"/>
      <c r="AZX746" s="27"/>
      <c r="AZY746" s="27"/>
      <c r="AZZ746" s="27"/>
      <c r="BAA746" s="27"/>
      <c r="BAB746" s="27"/>
      <c r="BAC746" s="27"/>
      <c r="BAD746" s="27"/>
      <c r="BAE746" s="27"/>
      <c r="BAF746" s="27"/>
      <c r="BAG746" s="27"/>
      <c r="BAH746" s="27"/>
      <c r="BAI746" s="27"/>
      <c r="BAJ746" s="27"/>
      <c r="BAK746" s="27"/>
      <c r="BAL746" s="27"/>
      <c r="BAM746" s="27"/>
      <c r="BAN746" s="27"/>
      <c r="BAO746" s="27"/>
      <c r="BAP746" s="27"/>
      <c r="BAQ746" s="27"/>
      <c r="BAR746" s="27"/>
      <c r="BAS746" s="27"/>
      <c r="BAT746" s="27"/>
      <c r="BAU746" s="27"/>
      <c r="BAV746" s="27"/>
      <c r="BAW746" s="27"/>
      <c r="BAX746" s="27"/>
      <c r="BAY746" s="27"/>
      <c r="BAZ746" s="27"/>
      <c r="BBA746" s="27"/>
      <c r="BBB746" s="27"/>
      <c r="BBC746" s="27"/>
      <c r="BBD746" s="27"/>
      <c r="BBE746" s="27"/>
      <c r="BBF746" s="27"/>
      <c r="BBG746" s="27"/>
      <c r="BBH746" s="27"/>
      <c r="BBI746" s="27"/>
      <c r="BBJ746" s="27"/>
      <c r="BBK746" s="27"/>
      <c r="BBL746" s="27"/>
      <c r="BBM746" s="27"/>
      <c r="BBN746" s="27"/>
      <c r="BBO746" s="27"/>
      <c r="BBP746" s="27"/>
      <c r="BBQ746" s="27"/>
      <c r="BBR746" s="27"/>
      <c r="BBS746" s="27"/>
      <c r="BBT746" s="27"/>
      <c r="BBU746" s="27"/>
      <c r="BBV746" s="27"/>
      <c r="BBW746" s="27"/>
      <c r="BBX746" s="27"/>
      <c r="BBY746" s="27"/>
      <c r="BBZ746" s="27"/>
      <c r="BCA746" s="27"/>
      <c r="BCB746" s="27"/>
      <c r="BCC746" s="27"/>
      <c r="BCD746" s="27"/>
      <c r="BCE746" s="27"/>
      <c r="BCF746" s="27"/>
      <c r="BCG746" s="27"/>
      <c r="BCH746" s="27"/>
      <c r="BCI746" s="27"/>
      <c r="BCJ746" s="27"/>
      <c r="BCK746" s="27"/>
      <c r="BCL746" s="27"/>
      <c r="BCM746" s="27"/>
      <c r="BCN746" s="27"/>
      <c r="BCO746" s="27"/>
      <c r="BCP746" s="27"/>
      <c r="BCQ746" s="27"/>
      <c r="BCR746" s="27"/>
      <c r="BCS746" s="27"/>
      <c r="BCT746" s="27"/>
      <c r="BCU746" s="27"/>
      <c r="BCV746" s="27"/>
      <c r="BCW746" s="27"/>
      <c r="BCX746" s="27"/>
      <c r="BCY746" s="27"/>
      <c r="BCZ746" s="27"/>
      <c r="BDA746" s="27"/>
      <c r="BDB746" s="27"/>
      <c r="BDC746" s="27"/>
      <c r="BDD746" s="27"/>
      <c r="BDE746" s="27"/>
      <c r="BDF746" s="27"/>
      <c r="BDG746" s="27"/>
      <c r="BDH746" s="27"/>
      <c r="BDI746" s="27"/>
      <c r="BDJ746" s="27"/>
      <c r="BDK746" s="27"/>
      <c r="BDL746" s="27"/>
      <c r="BDM746" s="27"/>
      <c r="BDN746" s="27"/>
      <c r="BDO746" s="27"/>
      <c r="BDP746" s="27"/>
      <c r="BDQ746" s="27"/>
      <c r="BDR746" s="27"/>
      <c r="BDS746" s="27"/>
      <c r="BDT746" s="27"/>
      <c r="BDU746" s="27"/>
      <c r="BDV746" s="27"/>
      <c r="BDW746" s="27"/>
      <c r="BDX746" s="27"/>
      <c r="BDY746" s="27"/>
      <c r="BDZ746" s="27"/>
      <c r="BEA746" s="27"/>
      <c r="BEB746" s="27"/>
      <c r="BEC746" s="27"/>
      <c r="BED746" s="27"/>
      <c r="BEE746" s="27"/>
      <c r="BEF746" s="27"/>
      <c r="BEG746" s="27"/>
      <c r="BEH746" s="27"/>
      <c r="BEI746" s="27"/>
      <c r="BEJ746" s="27"/>
      <c r="BEK746" s="27"/>
      <c r="BEL746" s="27"/>
      <c r="BEM746" s="27"/>
      <c r="BEN746" s="27"/>
      <c r="BEO746" s="27"/>
      <c r="BEP746" s="27"/>
      <c r="BEQ746" s="27"/>
      <c r="BER746" s="27"/>
      <c r="BES746" s="27"/>
      <c r="BET746" s="27"/>
      <c r="BEU746" s="27"/>
      <c r="BEV746" s="27"/>
      <c r="BEW746" s="27"/>
      <c r="BEX746" s="27"/>
      <c r="BEY746" s="27"/>
      <c r="BEZ746" s="27"/>
      <c r="BFA746" s="27"/>
      <c r="BFB746" s="27"/>
      <c r="BFC746" s="27"/>
      <c r="BFD746" s="27"/>
      <c r="BFE746" s="27"/>
      <c r="BFF746" s="27"/>
      <c r="BFG746" s="27"/>
      <c r="BFH746" s="27"/>
      <c r="BFI746" s="27"/>
      <c r="BFJ746" s="27"/>
      <c r="BFK746" s="27"/>
      <c r="BFL746" s="27"/>
      <c r="BFM746" s="27"/>
      <c r="BFN746" s="27"/>
      <c r="BFO746" s="27"/>
      <c r="BFP746" s="27"/>
      <c r="BFQ746" s="27"/>
      <c r="BFR746" s="27"/>
      <c r="BFS746" s="27"/>
      <c r="BFT746" s="27"/>
      <c r="BFU746" s="27"/>
      <c r="BFV746" s="27"/>
      <c r="BFW746" s="27"/>
      <c r="BFX746" s="27"/>
      <c r="BFY746" s="27"/>
      <c r="BFZ746" s="27"/>
      <c r="BGA746" s="27"/>
      <c r="BGB746" s="27"/>
      <c r="BGC746" s="27"/>
      <c r="BGD746" s="27"/>
      <c r="BGE746" s="27"/>
      <c r="BGF746" s="27"/>
      <c r="BGG746" s="27"/>
      <c r="BGH746" s="27"/>
      <c r="BGI746" s="27"/>
      <c r="BGJ746" s="27"/>
      <c r="BGK746" s="27"/>
      <c r="BGL746" s="27"/>
      <c r="BGM746" s="27"/>
      <c r="BGN746" s="27"/>
      <c r="BGO746" s="27"/>
      <c r="BGP746" s="27"/>
      <c r="BGQ746" s="27"/>
      <c r="BGR746" s="27"/>
      <c r="BGS746" s="27"/>
      <c r="BGT746" s="27"/>
      <c r="BGU746" s="27"/>
      <c r="BGV746" s="27"/>
      <c r="BGW746" s="27"/>
      <c r="BGX746" s="27"/>
      <c r="BGY746" s="27"/>
      <c r="BGZ746" s="27"/>
      <c r="BHA746" s="27"/>
      <c r="BHB746" s="27"/>
      <c r="BHC746" s="27"/>
      <c r="BHD746" s="27"/>
      <c r="BHE746" s="27"/>
      <c r="BHF746" s="27"/>
      <c r="BHG746" s="27"/>
      <c r="BHH746" s="27"/>
      <c r="BHI746" s="27"/>
      <c r="BHJ746" s="27"/>
      <c r="BHK746" s="27"/>
      <c r="BHL746" s="27"/>
      <c r="BHM746" s="27"/>
      <c r="BHN746" s="27"/>
      <c r="BHO746" s="27"/>
      <c r="BHP746" s="27"/>
      <c r="BHQ746" s="27"/>
      <c r="BHR746" s="27"/>
      <c r="BHS746" s="27"/>
      <c r="BHT746" s="27"/>
      <c r="BHU746" s="27"/>
      <c r="BHV746" s="27"/>
      <c r="BHW746" s="27"/>
      <c r="BHX746" s="27"/>
      <c r="BHY746" s="27"/>
      <c r="BHZ746" s="27"/>
      <c r="BIA746" s="27"/>
      <c r="BIB746" s="27"/>
      <c r="BIC746" s="27"/>
      <c r="BID746" s="27"/>
      <c r="BIE746" s="27"/>
      <c r="BIF746" s="27"/>
      <c r="BIG746" s="27"/>
      <c r="BIH746" s="27"/>
      <c r="BII746" s="27"/>
      <c r="BIJ746" s="27"/>
      <c r="BIK746" s="27"/>
      <c r="BIL746" s="27"/>
      <c r="BIM746" s="27"/>
      <c r="BIN746" s="27"/>
      <c r="BIO746" s="27"/>
      <c r="BIP746" s="27"/>
      <c r="BIQ746" s="27"/>
      <c r="BIR746" s="27"/>
      <c r="BIS746" s="27"/>
      <c r="BIT746" s="27"/>
      <c r="BIU746" s="27"/>
      <c r="BIV746" s="27"/>
      <c r="BIW746" s="27"/>
      <c r="BIX746" s="27"/>
      <c r="BIY746" s="27"/>
      <c r="BIZ746" s="27"/>
      <c r="BJA746" s="27"/>
      <c r="BJB746" s="27"/>
      <c r="BJC746" s="27"/>
      <c r="BJD746" s="27"/>
      <c r="BJE746" s="27"/>
      <c r="BJF746" s="27"/>
      <c r="BJG746" s="27"/>
      <c r="BJH746" s="27"/>
      <c r="BJI746" s="27"/>
      <c r="BJJ746" s="27"/>
      <c r="BJK746" s="27"/>
      <c r="BJL746" s="27"/>
      <c r="BJM746" s="27"/>
      <c r="BJN746" s="27"/>
      <c r="BJO746" s="27"/>
      <c r="BJP746" s="27"/>
      <c r="BJQ746" s="27"/>
      <c r="BJR746" s="27"/>
      <c r="BJS746" s="27"/>
      <c r="BJT746" s="27"/>
      <c r="BJU746" s="27"/>
      <c r="BJV746" s="27"/>
      <c r="BJW746" s="27"/>
      <c r="BJX746" s="27"/>
      <c r="BJY746" s="27"/>
      <c r="BJZ746" s="27"/>
      <c r="BKA746" s="27"/>
      <c r="BKB746" s="27"/>
      <c r="BKC746" s="27"/>
      <c r="BKD746" s="27"/>
      <c r="BKE746" s="27"/>
      <c r="BKF746" s="27"/>
      <c r="BKG746" s="27"/>
      <c r="BKH746" s="27"/>
      <c r="BKI746" s="27"/>
      <c r="BKJ746" s="27"/>
      <c r="BKK746" s="27"/>
      <c r="BKL746" s="27"/>
      <c r="BKM746" s="27"/>
      <c r="BKN746" s="27"/>
      <c r="BKO746" s="27"/>
      <c r="BKP746" s="27"/>
      <c r="BKQ746" s="27"/>
      <c r="BKR746" s="27"/>
      <c r="BKS746" s="27"/>
      <c r="BKT746" s="27"/>
      <c r="BKU746" s="27"/>
      <c r="BKV746" s="27"/>
      <c r="BKW746" s="27"/>
      <c r="BKX746" s="27"/>
      <c r="BKY746" s="27"/>
      <c r="BKZ746" s="27"/>
      <c r="BLA746" s="27"/>
      <c r="BLB746" s="27"/>
      <c r="BLC746" s="27"/>
      <c r="BLD746" s="27"/>
      <c r="BLE746" s="27"/>
      <c r="BLF746" s="27"/>
      <c r="BLG746" s="27"/>
      <c r="BLH746" s="27"/>
      <c r="BLI746" s="27"/>
      <c r="BLJ746" s="27"/>
      <c r="BLK746" s="27"/>
      <c r="BLL746" s="27"/>
      <c r="BLM746" s="27"/>
      <c r="BLN746" s="27"/>
      <c r="BLO746" s="27"/>
      <c r="BLP746" s="27"/>
      <c r="BLQ746" s="27"/>
      <c r="BLR746" s="27"/>
      <c r="BLS746" s="27"/>
      <c r="BLT746" s="27"/>
      <c r="BLU746" s="27"/>
      <c r="BLV746" s="27"/>
      <c r="BLW746" s="27"/>
      <c r="BLX746" s="27"/>
      <c r="BLY746" s="27"/>
      <c r="BLZ746" s="27"/>
      <c r="BMA746" s="27"/>
      <c r="BMB746" s="27"/>
      <c r="BMC746" s="27"/>
      <c r="BMD746" s="27"/>
      <c r="BME746" s="27"/>
      <c r="BMF746" s="27"/>
      <c r="BMG746" s="27"/>
      <c r="BMH746" s="27"/>
      <c r="BMI746" s="27"/>
      <c r="BMJ746" s="27"/>
      <c r="BMK746" s="27"/>
      <c r="BML746" s="27"/>
      <c r="BMM746" s="27"/>
      <c r="BMN746" s="27"/>
      <c r="BMO746" s="27"/>
      <c r="BMP746" s="27"/>
      <c r="BMQ746" s="27"/>
      <c r="BMR746" s="27"/>
      <c r="BMS746" s="27"/>
      <c r="BMT746" s="27"/>
      <c r="BMU746" s="27"/>
      <c r="BMV746" s="27"/>
      <c r="BMW746" s="27"/>
      <c r="BMX746" s="27"/>
      <c r="BMY746" s="27"/>
      <c r="BMZ746" s="27"/>
      <c r="BNA746" s="27"/>
      <c r="BNB746" s="27"/>
      <c r="BNC746" s="27"/>
      <c r="BND746" s="27"/>
      <c r="BNE746" s="27"/>
      <c r="BNF746" s="27"/>
      <c r="BNG746" s="27"/>
      <c r="BNH746" s="27"/>
      <c r="BNI746" s="27"/>
      <c r="BNJ746" s="27"/>
      <c r="BNK746" s="27"/>
      <c r="BNL746" s="27"/>
      <c r="BNM746" s="27"/>
      <c r="BNN746" s="27"/>
      <c r="BNO746" s="27"/>
      <c r="BNP746" s="27"/>
      <c r="BNQ746" s="27"/>
      <c r="BNR746" s="27"/>
      <c r="BNS746" s="27"/>
      <c r="BNT746" s="27"/>
      <c r="BNU746" s="27"/>
      <c r="BNV746" s="27"/>
      <c r="BNW746" s="27"/>
      <c r="BNX746" s="27"/>
      <c r="BNY746" s="27"/>
      <c r="BNZ746" s="27"/>
      <c r="BOA746" s="27"/>
      <c r="BOB746" s="27"/>
      <c r="BOC746" s="27"/>
      <c r="BOD746" s="27"/>
      <c r="BOE746" s="27"/>
      <c r="BOF746" s="27"/>
      <c r="BOG746" s="27"/>
      <c r="BOH746" s="27"/>
      <c r="BOI746" s="27"/>
      <c r="BOJ746" s="27"/>
      <c r="BOK746" s="27"/>
      <c r="BOL746" s="27"/>
      <c r="BOM746" s="27"/>
      <c r="BON746" s="27"/>
      <c r="BOO746" s="27"/>
      <c r="BOP746" s="27"/>
      <c r="BOQ746" s="27"/>
      <c r="BOR746" s="27"/>
      <c r="BOS746" s="27"/>
      <c r="BOT746" s="27"/>
      <c r="BOU746" s="27"/>
      <c r="BOV746" s="27"/>
      <c r="BOW746" s="27"/>
      <c r="BOX746" s="27"/>
      <c r="BOY746" s="27"/>
      <c r="BOZ746" s="27"/>
      <c r="BPA746" s="27"/>
      <c r="BPB746" s="27"/>
      <c r="BPC746" s="27"/>
      <c r="BPD746" s="27"/>
      <c r="BPE746" s="27"/>
      <c r="BPF746" s="27"/>
      <c r="BPG746" s="27"/>
      <c r="BPH746" s="27"/>
      <c r="BPI746" s="27"/>
      <c r="BPJ746" s="27"/>
      <c r="BPK746" s="27"/>
      <c r="BPL746" s="27"/>
      <c r="BPM746" s="27"/>
      <c r="BPN746" s="27"/>
      <c r="BPO746" s="27"/>
      <c r="BPP746" s="27"/>
      <c r="BPQ746" s="27"/>
      <c r="BPR746" s="27"/>
      <c r="BPS746" s="27"/>
      <c r="BPT746" s="27"/>
      <c r="BPU746" s="27"/>
      <c r="BPV746" s="27"/>
      <c r="BPW746" s="27"/>
      <c r="BPX746" s="27"/>
      <c r="BPY746" s="27"/>
      <c r="BPZ746" s="27"/>
      <c r="BQA746" s="27"/>
      <c r="BQB746" s="27"/>
      <c r="BQC746" s="27"/>
      <c r="BQD746" s="27"/>
      <c r="BQE746" s="27"/>
      <c r="BQF746" s="27"/>
      <c r="BQG746" s="27"/>
      <c r="BQH746" s="27"/>
      <c r="BQI746" s="27"/>
      <c r="BQJ746" s="27"/>
      <c r="BQK746" s="27"/>
      <c r="BQL746" s="27"/>
      <c r="BQM746" s="27"/>
      <c r="BQN746" s="27"/>
      <c r="BQO746" s="27"/>
      <c r="BQP746" s="27"/>
      <c r="BQQ746" s="27"/>
      <c r="BQR746" s="27"/>
      <c r="BQS746" s="27"/>
      <c r="BQT746" s="27"/>
      <c r="BQU746" s="27"/>
      <c r="BQV746" s="27"/>
      <c r="BQW746" s="27"/>
      <c r="BQX746" s="27"/>
      <c r="BQY746" s="27"/>
      <c r="BQZ746" s="27"/>
      <c r="BRA746" s="27"/>
      <c r="BRB746" s="27"/>
      <c r="BRC746" s="27"/>
      <c r="BRD746" s="27"/>
      <c r="BRE746" s="27"/>
      <c r="BRF746" s="27"/>
      <c r="BRG746" s="27"/>
      <c r="BRH746" s="27"/>
      <c r="BRI746" s="27"/>
      <c r="BRJ746" s="27"/>
      <c r="BRK746" s="27"/>
      <c r="BRL746" s="27"/>
      <c r="BRM746" s="27"/>
      <c r="BRN746" s="27"/>
      <c r="BRO746" s="27"/>
      <c r="BRP746" s="27"/>
      <c r="BRQ746" s="27"/>
      <c r="BRR746" s="27"/>
      <c r="BRS746" s="27"/>
      <c r="BRT746" s="27"/>
      <c r="BRU746" s="27"/>
      <c r="BRV746" s="27"/>
      <c r="BRW746" s="27"/>
      <c r="BRX746" s="27"/>
      <c r="BRY746" s="27"/>
      <c r="BRZ746" s="27"/>
      <c r="BSA746" s="27"/>
      <c r="BSB746" s="27"/>
      <c r="BSC746" s="27"/>
      <c r="BSD746" s="27"/>
      <c r="BSE746" s="27"/>
      <c r="BSF746" s="27"/>
      <c r="BSG746" s="27"/>
      <c r="BSH746" s="27"/>
      <c r="BSI746" s="27"/>
      <c r="BSJ746" s="27"/>
      <c r="BSK746" s="27"/>
      <c r="BSL746" s="27"/>
      <c r="BSM746" s="27"/>
      <c r="BSN746" s="27"/>
      <c r="BSO746" s="27"/>
      <c r="BSP746" s="27"/>
      <c r="BSQ746" s="27"/>
      <c r="BSR746" s="27"/>
      <c r="BSS746" s="27"/>
      <c r="BST746" s="27"/>
      <c r="BSU746" s="27"/>
      <c r="BSV746" s="27"/>
      <c r="BSW746" s="27"/>
      <c r="BSX746" s="27"/>
      <c r="BSY746" s="27"/>
      <c r="BSZ746" s="27"/>
      <c r="BTA746" s="27"/>
      <c r="BTB746" s="27"/>
      <c r="BTC746" s="27"/>
      <c r="BTD746" s="27"/>
      <c r="BTE746" s="27"/>
      <c r="BTF746" s="27"/>
      <c r="BTG746" s="27"/>
      <c r="BTH746" s="27"/>
      <c r="BTI746" s="27"/>
      <c r="BTJ746" s="27"/>
      <c r="BTK746" s="27"/>
      <c r="BTL746" s="27"/>
      <c r="BTM746" s="27"/>
      <c r="BTN746" s="27"/>
      <c r="BTO746" s="27"/>
      <c r="BTP746" s="27"/>
      <c r="BTQ746" s="27"/>
      <c r="BTR746" s="27"/>
      <c r="BTS746" s="27"/>
      <c r="BTT746" s="27"/>
      <c r="BTU746" s="27"/>
      <c r="BTV746" s="27"/>
      <c r="BTW746" s="27"/>
      <c r="BTX746" s="27"/>
      <c r="BTY746" s="27"/>
      <c r="BTZ746" s="27"/>
      <c r="BUA746" s="27"/>
      <c r="BUB746" s="27"/>
      <c r="BUC746" s="27"/>
      <c r="BUD746" s="27"/>
      <c r="BUE746" s="27"/>
      <c r="BUF746" s="27"/>
      <c r="BUG746" s="27"/>
      <c r="BUH746" s="27"/>
      <c r="BUI746" s="27"/>
      <c r="BUJ746" s="27"/>
      <c r="BUK746" s="27"/>
      <c r="BUL746" s="27"/>
      <c r="BUM746" s="27"/>
      <c r="BUN746" s="27"/>
      <c r="BUO746" s="27"/>
      <c r="BUP746" s="27"/>
      <c r="BUQ746" s="27"/>
      <c r="BUR746" s="27"/>
      <c r="BUS746" s="27"/>
      <c r="BUT746" s="27"/>
      <c r="BUU746" s="27"/>
      <c r="BUV746" s="27"/>
      <c r="BUW746" s="27"/>
      <c r="BUX746" s="27"/>
      <c r="BUY746" s="27"/>
      <c r="BUZ746" s="27"/>
      <c r="BVA746" s="27"/>
      <c r="BVB746" s="27"/>
      <c r="BVC746" s="27"/>
      <c r="BVD746" s="27"/>
      <c r="BVE746" s="27"/>
      <c r="BVF746" s="27"/>
      <c r="BVG746" s="27"/>
      <c r="BVH746" s="27"/>
      <c r="BVI746" s="27"/>
      <c r="BVJ746" s="27"/>
      <c r="BVK746" s="27"/>
      <c r="BVL746" s="27"/>
      <c r="BVM746" s="27"/>
      <c r="BVN746" s="27"/>
      <c r="BVO746" s="27"/>
      <c r="BVP746" s="27"/>
      <c r="BVQ746" s="27"/>
      <c r="BVR746" s="27"/>
      <c r="BVS746" s="27"/>
      <c r="BVT746" s="27"/>
      <c r="BVU746" s="27"/>
      <c r="BVV746" s="27"/>
      <c r="BVW746" s="27"/>
      <c r="BVX746" s="27"/>
      <c r="BVY746" s="27"/>
      <c r="BVZ746" s="27"/>
      <c r="BWA746" s="27"/>
      <c r="BWB746" s="27"/>
      <c r="BWC746" s="27"/>
      <c r="BWD746" s="27"/>
      <c r="BWE746" s="27"/>
      <c r="BWF746" s="27"/>
      <c r="BWG746" s="27"/>
      <c r="BWH746" s="27"/>
      <c r="BWI746" s="27"/>
      <c r="BWJ746" s="27"/>
      <c r="BWK746" s="27"/>
      <c r="BWL746" s="27"/>
      <c r="BWM746" s="27"/>
      <c r="BWN746" s="27"/>
      <c r="BWO746" s="27"/>
      <c r="BWP746" s="27"/>
      <c r="BWQ746" s="27"/>
      <c r="BWR746" s="27"/>
      <c r="BWS746" s="27"/>
      <c r="BWT746" s="27"/>
      <c r="BWU746" s="27"/>
      <c r="BWV746" s="27"/>
      <c r="BWW746" s="27"/>
      <c r="BWX746" s="27"/>
      <c r="BWY746" s="27"/>
      <c r="BWZ746" s="27"/>
      <c r="BXA746" s="27"/>
      <c r="BXB746" s="27"/>
      <c r="BXC746" s="27"/>
      <c r="BXD746" s="27"/>
      <c r="BXE746" s="27"/>
      <c r="BXF746" s="27"/>
      <c r="BXG746" s="27"/>
      <c r="BXH746" s="27"/>
      <c r="BXI746" s="27"/>
      <c r="BXJ746" s="27"/>
      <c r="BXK746" s="27"/>
      <c r="BXL746" s="27"/>
      <c r="BXM746" s="27"/>
      <c r="BXN746" s="27"/>
      <c r="BXO746" s="27"/>
      <c r="BXP746" s="27"/>
      <c r="BXQ746" s="27"/>
      <c r="BXR746" s="27"/>
      <c r="BXS746" s="27"/>
      <c r="BXT746" s="27"/>
      <c r="BXU746" s="27"/>
      <c r="BXV746" s="27"/>
      <c r="BXW746" s="27"/>
      <c r="BXX746" s="27"/>
      <c r="BXY746" s="27"/>
      <c r="BXZ746" s="27"/>
      <c r="BYA746" s="27"/>
      <c r="BYB746" s="27"/>
      <c r="BYC746" s="27"/>
      <c r="BYD746" s="27"/>
      <c r="BYE746" s="27"/>
      <c r="BYF746" s="27"/>
      <c r="BYG746" s="27"/>
      <c r="BYH746" s="27"/>
      <c r="BYI746" s="27"/>
      <c r="BYJ746" s="27"/>
      <c r="BYK746" s="27"/>
      <c r="BYL746" s="27"/>
      <c r="BYM746" s="27"/>
      <c r="BYN746" s="27"/>
      <c r="BYO746" s="27"/>
      <c r="BYP746" s="27"/>
      <c r="BYQ746" s="27"/>
      <c r="BYR746" s="27"/>
      <c r="BYS746" s="27"/>
      <c r="BYT746" s="27"/>
      <c r="BYU746" s="27"/>
      <c r="BYV746" s="27"/>
      <c r="BYW746" s="27"/>
      <c r="BYX746" s="27"/>
      <c r="BYY746" s="27"/>
      <c r="BYZ746" s="27"/>
      <c r="BZA746" s="27"/>
      <c r="BZB746" s="27"/>
      <c r="BZC746" s="27"/>
      <c r="BZD746" s="27"/>
      <c r="BZE746" s="27"/>
      <c r="BZF746" s="27"/>
      <c r="BZG746" s="27"/>
      <c r="BZH746" s="27"/>
      <c r="BZI746" s="27"/>
      <c r="BZJ746" s="27"/>
      <c r="BZK746" s="27"/>
      <c r="BZL746" s="27"/>
      <c r="BZM746" s="27"/>
      <c r="BZN746" s="27"/>
      <c r="BZO746" s="27"/>
      <c r="BZP746" s="27"/>
      <c r="BZQ746" s="27"/>
      <c r="BZR746" s="27"/>
      <c r="BZS746" s="27"/>
      <c r="BZT746" s="27"/>
      <c r="BZU746" s="27"/>
      <c r="BZV746" s="27"/>
      <c r="BZW746" s="27"/>
      <c r="BZX746" s="27"/>
      <c r="BZY746" s="27"/>
      <c r="BZZ746" s="27"/>
      <c r="CAA746" s="27"/>
      <c r="CAB746" s="27"/>
      <c r="CAC746" s="27"/>
      <c r="CAD746" s="27"/>
      <c r="CAE746" s="27"/>
      <c r="CAF746" s="27"/>
      <c r="CAG746" s="27"/>
      <c r="CAH746" s="27"/>
      <c r="CAI746" s="27"/>
      <c r="CAJ746" s="27"/>
      <c r="CAK746" s="27"/>
      <c r="CAL746" s="27"/>
      <c r="CAM746" s="27"/>
      <c r="CAN746" s="27"/>
      <c r="CAO746" s="27"/>
      <c r="CAP746" s="27"/>
      <c r="CAQ746" s="27"/>
      <c r="CAR746" s="27"/>
      <c r="CAS746" s="27"/>
      <c r="CAT746" s="27"/>
      <c r="CAU746" s="27"/>
      <c r="CAV746" s="27"/>
      <c r="CAW746" s="27"/>
      <c r="CAX746" s="27"/>
      <c r="CAY746" s="27"/>
      <c r="CAZ746" s="27"/>
      <c r="CBA746" s="27"/>
      <c r="CBB746" s="27"/>
      <c r="CBC746" s="27"/>
      <c r="CBD746" s="27"/>
      <c r="CBE746" s="27"/>
      <c r="CBF746" s="27"/>
      <c r="CBG746" s="27"/>
      <c r="CBH746" s="27"/>
      <c r="CBI746" s="27"/>
      <c r="CBJ746" s="27"/>
      <c r="CBK746" s="27"/>
      <c r="CBL746" s="27"/>
      <c r="CBM746" s="27"/>
      <c r="CBN746" s="27"/>
      <c r="CBO746" s="27"/>
      <c r="CBP746" s="27"/>
      <c r="CBQ746" s="27"/>
      <c r="CBR746" s="27"/>
      <c r="CBS746" s="27"/>
      <c r="CBT746" s="27"/>
      <c r="CBU746" s="27"/>
      <c r="CBV746" s="27"/>
      <c r="CBW746" s="27"/>
      <c r="CBX746" s="27"/>
      <c r="CBY746" s="27"/>
      <c r="CBZ746" s="27"/>
      <c r="CCA746" s="27"/>
      <c r="CCB746" s="27"/>
      <c r="CCC746" s="27"/>
      <c r="CCD746" s="27"/>
      <c r="CCE746" s="27"/>
      <c r="CCF746" s="27"/>
      <c r="CCG746" s="27"/>
      <c r="CCH746" s="27"/>
      <c r="CCI746" s="27"/>
      <c r="CCJ746" s="27"/>
      <c r="CCK746" s="27"/>
      <c r="CCL746" s="27"/>
      <c r="CCM746" s="27"/>
      <c r="CCN746" s="27"/>
      <c r="CCO746" s="27"/>
      <c r="CCP746" s="27"/>
      <c r="CCQ746" s="27"/>
      <c r="CCR746" s="27"/>
      <c r="CCS746" s="27"/>
      <c r="CCT746" s="27"/>
      <c r="CCU746" s="27"/>
      <c r="CCV746" s="27"/>
      <c r="CCW746" s="27"/>
      <c r="CCX746" s="27"/>
      <c r="CCY746" s="27"/>
      <c r="CCZ746" s="27"/>
      <c r="CDA746" s="27"/>
      <c r="CDB746" s="27"/>
      <c r="CDC746" s="27"/>
      <c r="CDD746" s="27"/>
      <c r="CDE746" s="27"/>
      <c r="CDF746" s="27"/>
      <c r="CDG746" s="27"/>
      <c r="CDH746" s="27"/>
      <c r="CDI746" s="27"/>
      <c r="CDJ746" s="27"/>
      <c r="CDK746" s="27"/>
      <c r="CDL746" s="27"/>
      <c r="CDM746" s="27"/>
      <c r="CDN746" s="27"/>
      <c r="CDO746" s="27"/>
      <c r="CDP746" s="27"/>
      <c r="CDQ746" s="27"/>
      <c r="CDR746" s="27"/>
      <c r="CDS746" s="27"/>
      <c r="CDT746" s="27"/>
      <c r="CDU746" s="27"/>
      <c r="CDV746" s="27"/>
      <c r="CDW746" s="27"/>
      <c r="CDX746" s="27"/>
      <c r="CDY746" s="27"/>
      <c r="CDZ746" s="27"/>
      <c r="CEA746" s="27"/>
      <c r="CEB746" s="27"/>
      <c r="CEC746" s="27"/>
      <c r="CED746" s="27"/>
      <c r="CEE746" s="27"/>
      <c r="CEF746" s="27"/>
      <c r="CEG746" s="27"/>
      <c r="CEH746" s="27"/>
      <c r="CEI746" s="27"/>
      <c r="CEJ746" s="27"/>
      <c r="CEK746" s="27"/>
      <c r="CEL746" s="27"/>
      <c r="CEM746" s="27"/>
      <c r="CEN746" s="27"/>
      <c r="CEO746" s="27"/>
      <c r="CEP746" s="27"/>
      <c r="CEQ746" s="27"/>
      <c r="CER746" s="27"/>
      <c r="CES746" s="27"/>
      <c r="CET746" s="27"/>
      <c r="CEU746" s="27"/>
      <c r="CEV746" s="27"/>
      <c r="CEW746" s="27"/>
      <c r="CEX746" s="27"/>
      <c r="CEY746" s="27"/>
      <c r="CEZ746" s="27"/>
      <c r="CFA746" s="27"/>
      <c r="CFB746" s="27"/>
      <c r="CFC746" s="27"/>
      <c r="CFD746" s="27"/>
      <c r="CFE746" s="27"/>
      <c r="CFF746" s="27"/>
      <c r="CFG746" s="27"/>
      <c r="CFH746" s="27"/>
      <c r="CFI746" s="27"/>
      <c r="CFJ746" s="27"/>
      <c r="CFK746" s="27"/>
      <c r="CFL746" s="27"/>
      <c r="CFM746" s="27"/>
      <c r="CFN746" s="27"/>
      <c r="CFO746" s="27"/>
      <c r="CFP746" s="27"/>
      <c r="CFQ746" s="27"/>
      <c r="CFR746" s="27"/>
      <c r="CFS746" s="27"/>
      <c r="CFT746" s="27"/>
      <c r="CFU746" s="27"/>
      <c r="CFV746" s="27"/>
      <c r="CFW746" s="27"/>
      <c r="CFX746" s="27"/>
      <c r="CFY746" s="27"/>
      <c r="CFZ746" s="27"/>
      <c r="CGA746" s="27"/>
      <c r="CGB746" s="27"/>
      <c r="CGC746" s="27"/>
      <c r="CGD746" s="27"/>
      <c r="CGE746" s="27"/>
      <c r="CGF746" s="27"/>
      <c r="CGG746" s="27"/>
      <c r="CGH746" s="27"/>
      <c r="CGI746" s="27"/>
      <c r="CGJ746" s="27"/>
      <c r="CGK746" s="27"/>
      <c r="CGL746" s="27"/>
      <c r="CGM746" s="27"/>
      <c r="CGN746" s="27"/>
      <c r="CGO746" s="27"/>
      <c r="CGP746" s="27"/>
      <c r="CGQ746" s="27"/>
      <c r="CGR746" s="27"/>
      <c r="CGS746" s="27"/>
      <c r="CGT746" s="27"/>
      <c r="CGU746" s="27"/>
      <c r="CGV746" s="27"/>
      <c r="CGW746" s="27"/>
      <c r="CGX746" s="27"/>
      <c r="CGY746" s="27"/>
      <c r="CGZ746" s="27"/>
      <c r="CHA746" s="27"/>
      <c r="CHB746" s="27"/>
      <c r="CHC746" s="27"/>
      <c r="CHD746" s="27"/>
      <c r="CHE746" s="27"/>
      <c r="CHF746" s="27"/>
      <c r="CHG746" s="27"/>
      <c r="CHH746" s="27"/>
      <c r="CHI746" s="27"/>
      <c r="CHJ746" s="27"/>
      <c r="CHK746" s="27"/>
      <c r="CHL746" s="27"/>
      <c r="CHM746" s="27"/>
      <c r="CHN746" s="27"/>
      <c r="CHO746" s="27"/>
      <c r="CHP746" s="27"/>
      <c r="CHQ746" s="27"/>
      <c r="CHR746" s="27"/>
      <c r="CHS746" s="27"/>
      <c r="CHT746" s="27"/>
      <c r="CHU746" s="27"/>
      <c r="CHV746" s="27"/>
      <c r="CHW746" s="27"/>
      <c r="CHX746" s="27"/>
      <c r="CHY746" s="27"/>
      <c r="CHZ746" s="27"/>
      <c r="CIA746" s="27"/>
      <c r="CIB746" s="27"/>
      <c r="CIC746" s="27"/>
      <c r="CID746" s="27"/>
      <c r="CIE746" s="27"/>
      <c r="CIF746" s="27"/>
      <c r="CIG746" s="27"/>
      <c r="CIH746" s="27"/>
      <c r="CII746" s="27"/>
      <c r="CIJ746" s="27"/>
      <c r="CIK746" s="27"/>
      <c r="CIL746" s="27"/>
      <c r="CIM746" s="27"/>
      <c r="CIN746" s="27"/>
      <c r="CIO746" s="27"/>
      <c r="CIP746" s="27"/>
      <c r="CIQ746" s="27"/>
      <c r="CIR746" s="27"/>
      <c r="CIS746" s="27"/>
      <c r="CIT746" s="27"/>
      <c r="CIU746" s="27"/>
      <c r="CIV746" s="27"/>
      <c r="CIW746" s="27"/>
      <c r="CIX746" s="27"/>
      <c r="CIY746" s="27"/>
      <c r="CIZ746" s="27"/>
      <c r="CJA746" s="27"/>
      <c r="CJB746" s="27"/>
      <c r="CJC746" s="27"/>
      <c r="CJD746" s="27"/>
      <c r="CJE746" s="27"/>
      <c r="CJF746" s="27"/>
      <c r="CJG746" s="27"/>
      <c r="CJH746" s="27"/>
      <c r="CJI746" s="27"/>
      <c r="CJJ746" s="27"/>
      <c r="CJK746" s="27"/>
      <c r="CJL746" s="27"/>
      <c r="CJM746" s="27"/>
      <c r="CJN746" s="27"/>
      <c r="CJO746" s="27"/>
      <c r="CJP746" s="27"/>
      <c r="CJQ746" s="27"/>
      <c r="CJR746" s="27"/>
      <c r="CJS746" s="27"/>
      <c r="CJT746" s="27"/>
      <c r="CJU746" s="27"/>
      <c r="CJV746" s="27"/>
      <c r="CJW746" s="27"/>
      <c r="CJX746" s="27"/>
      <c r="CJY746" s="27"/>
      <c r="CJZ746" s="27"/>
      <c r="CKA746" s="27"/>
      <c r="CKB746" s="27"/>
      <c r="CKC746" s="27"/>
      <c r="CKD746" s="27"/>
      <c r="CKE746" s="27"/>
      <c r="CKF746" s="27"/>
      <c r="CKG746" s="27"/>
      <c r="CKH746" s="27"/>
      <c r="CKI746" s="27"/>
      <c r="CKJ746" s="27"/>
      <c r="CKK746" s="27"/>
      <c r="CKL746" s="27"/>
      <c r="CKM746" s="27"/>
      <c r="CKN746" s="27"/>
      <c r="CKO746" s="27"/>
      <c r="CKP746" s="27"/>
      <c r="CKQ746" s="27"/>
      <c r="CKR746" s="27"/>
      <c r="CKS746" s="27"/>
      <c r="CKT746" s="27"/>
      <c r="CKU746" s="27"/>
      <c r="CKV746" s="27"/>
      <c r="CKW746" s="27"/>
      <c r="CKX746" s="27"/>
      <c r="CKY746" s="27"/>
      <c r="CKZ746" s="27"/>
      <c r="CLA746" s="27"/>
      <c r="CLB746" s="27"/>
      <c r="CLC746" s="27"/>
      <c r="CLD746" s="27"/>
      <c r="CLE746" s="27"/>
      <c r="CLF746" s="27"/>
      <c r="CLG746" s="27"/>
      <c r="CLH746" s="27"/>
      <c r="CLI746" s="27"/>
      <c r="CLJ746" s="27"/>
      <c r="CLK746" s="27"/>
      <c r="CLL746" s="27"/>
      <c r="CLM746" s="27"/>
      <c r="CLN746" s="27"/>
      <c r="CLO746" s="27"/>
      <c r="CLP746" s="27"/>
      <c r="CLQ746" s="27"/>
      <c r="CLR746" s="27"/>
      <c r="CLS746" s="27"/>
      <c r="CLT746" s="27"/>
      <c r="CLU746" s="27"/>
      <c r="CLV746" s="27"/>
      <c r="CLW746" s="27"/>
      <c r="CLX746" s="27"/>
      <c r="CLY746" s="27"/>
      <c r="CLZ746" s="27"/>
      <c r="CMA746" s="27"/>
      <c r="CMB746" s="27"/>
      <c r="CMC746" s="27"/>
      <c r="CMD746" s="27"/>
      <c r="CME746" s="27"/>
      <c r="CMF746" s="27"/>
      <c r="CMG746" s="27"/>
      <c r="CMH746" s="27"/>
      <c r="CMI746" s="27"/>
      <c r="CMJ746" s="27"/>
      <c r="CMK746" s="27"/>
      <c r="CML746" s="27"/>
      <c r="CMM746" s="27"/>
      <c r="CMN746" s="27"/>
      <c r="CMO746" s="27"/>
      <c r="CMP746" s="27"/>
      <c r="CMQ746" s="27"/>
      <c r="CMR746" s="27"/>
      <c r="CMS746" s="27"/>
      <c r="CMT746" s="27"/>
      <c r="CMU746" s="27"/>
      <c r="CMV746" s="27"/>
      <c r="CMW746" s="27"/>
      <c r="CMX746" s="27"/>
      <c r="CMY746" s="27"/>
      <c r="CMZ746" s="27"/>
      <c r="CNA746" s="27"/>
      <c r="CNB746" s="27"/>
      <c r="CNC746" s="27"/>
      <c r="CND746" s="27"/>
      <c r="CNE746" s="27"/>
      <c r="CNF746" s="27"/>
      <c r="CNG746" s="27"/>
      <c r="CNH746" s="27"/>
      <c r="CNI746" s="27"/>
      <c r="CNJ746" s="27"/>
      <c r="CNK746" s="27"/>
      <c r="CNL746" s="27"/>
      <c r="CNM746" s="27"/>
      <c r="CNN746" s="27"/>
      <c r="CNO746" s="27"/>
      <c r="CNP746" s="27"/>
      <c r="CNQ746" s="27"/>
      <c r="CNR746" s="27"/>
      <c r="CNS746" s="27"/>
      <c r="CNT746" s="27"/>
      <c r="CNU746" s="27"/>
      <c r="CNV746" s="27"/>
      <c r="CNW746" s="27"/>
      <c r="CNX746" s="27"/>
      <c r="CNY746" s="27"/>
      <c r="CNZ746" s="27"/>
      <c r="COA746" s="27"/>
      <c r="COB746" s="27"/>
      <c r="COC746" s="27"/>
      <c r="COD746" s="27"/>
      <c r="COE746" s="27"/>
      <c r="COF746" s="27"/>
      <c r="COG746" s="27"/>
      <c r="COH746" s="27"/>
      <c r="COI746" s="27"/>
      <c r="COJ746" s="27"/>
      <c r="COK746" s="27"/>
      <c r="COL746" s="27"/>
      <c r="COM746" s="27"/>
      <c r="CON746" s="27"/>
      <c r="COO746" s="27"/>
      <c r="COP746" s="27"/>
      <c r="COQ746" s="27"/>
      <c r="COR746" s="27"/>
      <c r="COS746" s="27"/>
      <c r="COT746" s="27"/>
      <c r="COU746" s="27"/>
      <c r="COV746" s="27"/>
      <c r="COW746" s="27"/>
      <c r="COX746" s="27"/>
      <c r="COY746" s="27"/>
      <c r="COZ746" s="27"/>
      <c r="CPA746" s="27"/>
      <c r="CPB746" s="27"/>
      <c r="CPC746" s="27"/>
      <c r="CPD746" s="27"/>
      <c r="CPE746" s="27"/>
      <c r="CPF746" s="27"/>
      <c r="CPG746" s="27"/>
      <c r="CPH746" s="27"/>
      <c r="CPI746" s="27"/>
      <c r="CPJ746" s="27"/>
      <c r="CPK746" s="27"/>
      <c r="CPL746" s="27"/>
      <c r="CPM746" s="27"/>
      <c r="CPN746" s="27"/>
      <c r="CPO746" s="27"/>
      <c r="CPP746" s="27"/>
      <c r="CPQ746" s="27"/>
      <c r="CPR746" s="27"/>
      <c r="CPS746" s="27"/>
      <c r="CPT746" s="27"/>
      <c r="CPU746" s="27"/>
      <c r="CPV746" s="27"/>
      <c r="CPW746" s="27"/>
      <c r="CPX746" s="27"/>
      <c r="CPY746" s="27"/>
      <c r="CPZ746" s="27"/>
      <c r="CQA746" s="27"/>
      <c r="CQB746" s="27"/>
      <c r="CQC746" s="27"/>
      <c r="CQD746" s="27"/>
      <c r="CQE746" s="27"/>
      <c r="CQF746" s="27"/>
      <c r="CQG746" s="27"/>
      <c r="CQH746" s="27"/>
      <c r="CQI746" s="27"/>
      <c r="CQJ746" s="27"/>
      <c r="CQK746" s="27"/>
      <c r="CQL746" s="27"/>
      <c r="CQM746" s="27"/>
      <c r="CQN746" s="27"/>
      <c r="CQO746" s="27"/>
      <c r="CQP746" s="27"/>
      <c r="CQQ746" s="27"/>
      <c r="CQR746" s="27"/>
      <c r="CQS746" s="27"/>
      <c r="CQT746" s="27"/>
      <c r="CQU746" s="27"/>
      <c r="CQV746" s="27"/>
      <c r="CQW746" s="27"/>
      <c r="CQX746" s="27"/>
      <c r="CQY746" s="27"/>
      <c r="CQZ746" s="27"/>
      <c r="CRA746" s="27"/>
      <c r="CRB746" s="27"/>
      <c r="CRC746" s="27"/>
      <c r="CRD746" s="27"/>
      <c r="CRE746" s="27"/>
      <c r="CRF746" s="27"/>
      <c r="CRG746" s="27"/>
      <c r="CRH746" s="27"/>
      <c r="CRI746" s="27"/>
      <c r="CRJ746" s="27"/>
      <c r="CRK746" s="27"/>
      <c r="CRL746" s="27"/>
      <c r="CRM746" s="27"/>
      <c r="CRN746" s="27"/>
      <c r="CRO746" s="27"/>
      <c r="CRP746" s="27"/>
      <c r="CRQ746" s="27"/>
      <c r="CRR746" s="27"/>
      <c r="CRS746" s="27"/>
      <c r="CRT746" s="27"/>
      <c r="CRU746" s="27"/>
      <c r="CRV746" s="27"/>
      <c r="CRW746" s="27"/>
      <c r="CRX746" s="27"/>
      <c r="CRY746" s="27"/>
      <c r="CRZ746" s="27"/>
      <c r="CSA746" s="27"/>
      <c r="CSB746" s="27"/>
      <c r="CSC746" s="27"/>
      <c r="CSD746" s="27"/>
      <c r="CSE746" s="27"/>
      <c r="CSF746" s="27"/>
      <c r="CSG746" s="27"/>
      <c r="CSH746" s="27"/>
      <c r="CSI746" s="27"/>
      <c r="CSJ746" s="27"/>
      <c r="CSK746" s="27"/>
      <c r="CSL746" s="27"/>
      <c r="CSM746" s="27"/>
      <c r="CSN746" s="27"/>
      <c r="CSO746" s="27"/>
      <c r="CSP746" s="27"/>
      <c r="CSQ746" s="27"/>
      <c r="CSR746" s="27"/>
      <c r="CSS746" s="27"/>
      <c r="CST746" s="27"/>
      <c r="CSU746" s="27"/>
      <c r="CSV746" s="27"/>
      <c r="CSW746" s="27"/>
      <c r="CSX746" s="27"/>
      <c r="CSY746" s="27"/>
      <c r="CSZ746" s="27"/>
      <c r="CTA746" s="27"/>
      <c r="CTB746" s="27"/>
      <c r="CTC746" s="27"/>
      <c r="CTD746" s="27"/>
      <c r="CTE746" s="27"/>
      <c r="CTF746" s="27"/>
      <c r="CTG746" s="27"/>
      <c r="CTH746" s="27"/>
      <c r="CTI746" s="27"/>
      <c r="CTJ746" s="27"/>
      <c r="CTK746" s="27"/>
      <c r="CTL746" s="27"/>
      <c r="CTM746" s="27"/>
      <c r="CTN746" s="27"/>
      <c r="CTO746" s="27"/>
      <c r="CTP746" s="27"/>
      <c r="CTQ746" s="27"/>
      <c r="CTR746" s="27"/>
      <c r="CTS746" s="27"/>
      <c r="CTT746" s="27"/>
      <c r="CTU746" s="27"/>
      <c r="CTV746" s="27"/>
      <c r="CTW746" s="27"/>
      <c r="CTX746" s="27"/>
      <c r="CTY746" s="27"/>
      <c r="CTZ746" s="27"/>
      <c r="CUA746" s="27"/>
      <c r="CUB746" s="27"/>
      <c r="CUC746" s="27"/>
      <c r="CUD746" s="27"/>
      <c r="CUE746" s="27"/>
      <c r="CUF746" s="27"/>
      <c r="CUG746" s="27"/>
      <c r="CUH746" s="27"/>
      <c r="CUI746" s="27"/>
      <c r="CUJ746" s="27"/>
      <c r="CUK746" s="27"/>
      <c r="CUL746" s="27"/>
      <c r="CUM746" s="27"/>
      <c r="CUN746" s="27"/>
      <c r="CUO746" s="27"/>
      <c r="CUP746" s="27"/>
      <c r="CUQ746" s="27"/>
      <c r="CUR746" s="27"/>
      <c r="CUS746" s="27"/>
      <c r="CUT746" s="27"/>
      <c r="CUU746" s="27"/>
      <c r="CUV746" s="27"/>
      <c r="CUW746" s="27"/>
      <c r="CUX746" s="27"/>
      <c r="CUY746" s="27"/>
      <c r="CUZ746" s="27"/>
      <c r="CVA746" s="27"/>
      <c r="CVB746" s="27"/>
      <c r="CVC746" s="27"/>
      <c r="CVD746" s="27"/>
      <c r="CVE746" s="27"/>
      <c r="CVF746" s="27"/>
      <c r="CVG746" s="27"/>
      <c r="CVH746" s="27"/>
      <c r="CVI746" s="27"/>
      <c r="CVJ746" s="27"/>
      <c r="CVK746" s="27"/>
      <c r="CVL746" s="27"/>
      <c r="CVM746" s="27"/>
      <c r="CVN746" s="27"/>
      <c r="CVO746" s="27"/>
      <c r="CVP746" s="27"/>
      <c r="CVQ746" s="27"/>
      <c r="CVR746" s="27"/>
      <c r="CVS746" s="27"/>
      <c r="CVT746" s="27"/>
      <c r="CVU746" s="27"/>
      <c r="CVV746" s="27"/>
      <c r="CVW746" s="27"/>
      <c r="CVX746" s="27"/>
      <c r="CVY746" s="27"/>
      <c r="CVZ746" s="27"/>
      <c r="CWA746" s="27"/>
      <c r="CWB746" s="27"/>
      <c r="CWC746" s="27"/>
      <c r="CWD746" s="27"/>
      <c r="CWE746" s="27"/>
      <c r="CWF746" s="27"/>
      <c r="CWG746" s="27"/>
      <c r="CWH746" s="27"/>
      <c r="CWI746" s="27"/>
      <c r="CWJ746" s="27"/>
      <c r="CWK746" s="27"/>
      <c r="CWL746" s="27"/>
      <c r="CWM746" s="27"/>
      <c r="CWN746" s="27"/>
      <c r="CWO746" s="27"/>
      <c r="CWP746" s="27"/>
      <c r="CWQ746" s="27"/>
      <c r="CWR746" s="27"/>
      <c r="CWS746" s="27"/>
      <c r="CWT746" s="27"/>
      <c r="CWU746" s="27"/>
      <c r="CWV746" s="27"/>
      <c r="CWW746" s="27"/>
      <c r="CWX746" s="27"/>
      <c r="CWY746" s="27"/>
      <c r="CWZ746" s="27"/>
      <c r="CXA746" s="27"/>
      <c r="CXB746" s="27"/>
      <c r="CXC746" s="27"/>
      <c r="CXD746" s="27"/>
      <c r="CXE746" s="27"/>
      <c r="CXF746" s="27"/>
      <c r="CXG746" s="27"/>
      <c r="CXH746" s="27"/>
      <c r="CXI746" s="27"/>
      <c r="CXJ746" s="27"/>
      <c r="CXK746" s="27"/>
      <c r="CXL746" s="27"/>
      <c r="CXM746" s="27"/>
      <c r="CXN746" s="27"/>
      <c r="CXO746" s="27"/>
      <c r="CXP746" s="27"/>
      <c r="CXQ746" s="27"/>
      <c r="CXR746" s="27"/>
      <c r="CXS746" s="27"/>
      <c r="CXT746" s="27"/>
      <c r="CXU746" s="27"/>
      <c r="CXV746" s="27"/>
      <c r="CXW746" s="27"/>
      <c r="CXX746" s="27"/>
      <c r="CXY746" s="27"/>
      <c r="CXZ746" s="27"/>
      <c r="CYA746" s="27"/>
      <c r="CYB746" s="27"/>
      <c r="CYC746" s="27"/>
      <c r="CYD746" s="27"/>
      <c r="CYE746" s="27"/>
      <c r="CYF746" s="27"/>
      <c r="CYG746" s="27"/>
      <c r="CYH746" s="27"/>
      <c r="CYI746" s="27"/>
      <c r="CYJ746" s="27"/>
      <c r="CYK746" s="27"/>
      <c r="CYL746" s="27"/>
      <c r="CYM746" s="27"/>
      <c r="CYN746" s="27"/>
      <c r="CYO746" s="27"/>
      <c r="CYP746" s="27"/>
      <c r="CYQ746" s="27"/>
      <c r="CYR746" s="27"/>
      <c r="CYS746" s="27"/>
      <c r="CYT746" s="27"/>
      <c r="CYU746" s="27"/>
      <c r="CYV746" s="27"/>
      <c r="CYW746" s="27"/>
      <c r="CYX746" s="27"/>
      <c r="CYY746" s="27"/>
      <c r="CYZ746" s="27"/>
      <c r="CZA746" s="27"/>
      <c r="CZB746" s="27"/>
      <c r="CZC746" s="27"/>
      <c r="CZD746" s="27"/>
      <c r="CZE746" s="27"/>
      <c r="CZF746" s="27"/>
      <c r="CZG746" s="27"/>
      <c r="CZH746" s="27"/>
      <c r="CZI746" s="27"/>
      <c r="CZJ746" s="27"/>
      <c r="CZK746" s="27"/>
      <c r="CZL746" s="27"/>
      <c r="CZM746" s="27"/>
      <c r="CZN746" s="27"/>
      <c r="CZO746" s="27"/>
      <c r="CZP746" s="27"/>
      <c r="CZQ746" s="27"/>
      <c r="CZR746" s="27"/>
      <c r="CZS746" s="27"/>
      <c r="CZT746" s="27"/>
      <c r="CZU746" s="27"/>
      <c r="CZV746" s="27"/>
      <c r="CZW746" s="27"/>
      <c r="CZX746" s="27"/>
      <c r="CZY746" s="27"/>
      <c r="CZZ746" s="27"/>
      <c r="DAA746" s="27"/>
      <c r="DAB746" s="27"/>
      <c r="DAC746" s="27"/>
      <c r="DAD746" s="27"/>
      <c r="DAE746" s="27"/>
      <c r="DAF746" s="27"/>
      <c r="DAG746" s="27"/>
      <c r="DAH746" s="27"/>
      <c r="DAI746" s="27"/>
      <c r="DAJ746" s="27"/>
      <c r="DAK746" s="27"/>
      <c r="DAL746" s="27"/>
      <c r="DAM746" s="27"/>
      <c r="DAN746" s="27"/>
      <c r="DAO746" s="27"/>
      <c r="DAP746" s="27"/>
      <c r="DAQ746" s="27"/>
      <c r="DAR746" s="27"/>
      <c r="DAS746" s="27"/>
      <c r="DAT746" s="27"/>
      <c r="DAU746" s="27"/>
      <c r="DAV746" s="27"/>
      <c r="DAW746" s="27"/>
      <c r="DAX746" s="27"/>
      <c r="DAY746" s="27"/>
      <c r="DAZ746" s="27"/>
      <c r="DBA746" s="27"/>
      <c r="DBB746" s="27"/>
      <c r="DBC746" s="27"/>
      <c r="DBD746" s="27"/>
      <c r="DBE746" s="27"/>
      <c r="DBF746" s="27"/>
      <c r="DBG746" s="27"/>
      <c r="DBH746" s="27"/>
      <c r="DBI746" s="27"/>
      <c r="DBJ746" s="27"/>
      <c r="DBK746" s="27"/>
      <c r="DBL746" s="27"/>
      <c r="DBM746" s="27"/>
      <c r="DBN746" s="27"/>
      <c r="DBO746" s="27"/>
      <c r="DBP746" s="27"/>
      <c r="DBQ746" s="27"/>
      <c r="DBR746" s="27"/>
      <c r="DBS746" s="27"/>
      <c r="DBT746" s="27"/>
      <c r="DBU746" s="27"/>
      <c r="DBV746" s="27"/>
      <c r="DBW746" s="27"/>
      <c r="DBX746" s="27"/>
      <c r="DBY746" s="27"/>
      <c r="DBZ746" s="27"/>
      <c r="DCA746" s="27"/>
      <c r="DCB746" s="27"/>
      <c r="DCC746" s="27"/>
      <c r="DCD746" s="27"/>
      <c r="DCE746" s="27"/>
      <c r="DCF746" s="27"/>
      <c r="DCG746" s="27"/>
      <c r="DCH746" s="27"/>
      <c r="DCI746" s="27"/>
      <c r="DCJ746" s="27"/>
      <c r="DCK746" s="27"/>
      <c r="DCL746" s="27"/>
      <c r="DCM746" s="27"/>
      <c r="DCN746" s="27"/>
      <c r="DCO746" s="27"/>
      <c r="DCP746" s="27"/>
      <c r="DCQ746" s="27"/>
      <c r="DCR746" s="27"/>
      <c r="DCS746" s="27"/>
      <c r="DCT746" s="27"/>
      <c r="DCU746" s="27"/>
      <c r="DCV746" s="27"/>
      <c r="DCW746" s="27"/>
      <c r="DCX746" s="27"/>
      <c r="DCY746" s="27"/>
      <c r="DCZ746" s="27"/>
      <c r="DDA746" s="27"/>
      <c r="DDB746" s="27"/>
      <c r="DDC746" s="27"/>
      <c r="DDD746" s="27"/>
      <c r="DDE746" s="27"/>
      <c r="DDF746" s="27"/>
      <c r="DDG746" s="27"/>
      <c r="DDH746" s="27"/>
      <c r="DDI746" s="27"/>
      <c r="DDJ746" s="27"/>
      <c r="DDK746" s="27"/>
      <c r="DDL746" s="27"/>
      <c r="DDM746" s="27"/>
      <c r="DDN746" s="27"/>
      <c r="DDO746" s="27"/>
      <c r="DDP746" s="27"/>
      <c r="DDQ746" s="27"/>
      <c r="DDR746" s="27"/>
      <c r="DDS746" s="27"/>
      <c r="DDT746" s="27"/>
      <c r="DDU746" s="27"/>
      <c r="DDV746" s="27"/>
      <c r="DDW746" s="27"/>
      <c r="DDX746" s="27"/>
      <c r="DDY746" s="27"/>
      <c r="DDZ746" s="27"/>
      <c r="DEA746" s="27"/>
      <c r="DEB746" s="27"/>
      <c r="DEC746" s="27"/>
      <c r="DED746" s="27"/>
      <c r="DEE746" s="27"/>
      <c r="DEF746" s="27"/>
      <c r="DEG746" s="27"/>
      <c r="DEH746" s="27"/>
      <c r="DEI746" s="27"/>
      <c r="DEJ746" s="27"/>
      <c r="DEK746" s="27"/>
      <c r="DEL746" s="27"/>
      <c r="DEM746" s="27"/>
      <c r="DEN746" s="27"/>
      <c r="DEO746" s="27"/>
      <c r="DEP746" s="27"/>
      <c r="DEQ746" s="27"/>
      <c r="DER746" s="27"/>
      <c r="DES746" s="27"/>
      <c r="DET746" s="27"/>
      <c r="DEU746" s="27"/>
      <c r="DEV746" s="27"/>
      <c r="DEW746" s="27"/>
      <c r="DEX746" s="27"/>
      <c r="DEY746" s="27"/>
      <c r="DEZ746" s="27"/>
      <c r="DFA746" s="27"/>
      <c r="DFB746" s="27"/>
      <c r="DFC746" s="27"/>
      <c r="DFD746" s="27"/>
      <c r="DFE746" s="27"/>
      <c r="DFF746" s="27"/>
      <c r="DFG746" s="27"/>
      <c r="DFH746" s="27"/>
      <c r="DFI746" s="27"/>
      <c r="DFJ746" s="27"/>
      <c r="DFK746" s="27"/>
      <c r="DFL746" s="27"/>
      <c r="DFM746" s="27"/>
      <c r="DFN746" s="27"/>
      <c r="DFO746" s="27"/>
      <c r="DFP746" s="27"/>
      <c r="DFQ746" s="27"/>
      <c r="DFR746" s="27"/>
      <c r="DFS746" s="27"/>
      <c r="DFT746" s="27"/>
      <c r="DFU746" s="27"/>
      <c r="DFV746" s="27"/>
      <c r="DFW746" s="27"/>
      <c r="DFX746" s="27"/>
      <c r="DFY746" s="27"/>
      <c r="DFZ746" s="27"/>
      <c r="DGA746" s="27"/>
      <c r="DGB746" s="27"/>
      <c r="DGC746" s="27"/>
      <c r="DGD746" s="27"/>
      <c r="DGE746" s="27"/>
      <c r="DGF746" s="27"/>
      <c r="DGG746" s="27"/>
      <c r="DGH746" s="27"/>
      <c r="DGI746" s="27"/>
      <c r="DGJ746" s="27"/>
      <c r="DGK746" s="27"/>
      <c r="DGL746" s="27"/>
      <c r="DGM746" s="27"/>
      <c r="DGN746" s="27"/>
      <c r="DGO746" s="27"/>
      <c r="DGP746" s="27"/>
      <c r="DGQ746" s="27"/>
      <c r="DGR746" s="27"/>
      <c r="DGS746" s="27"/>
      <c r="DGT746" s="27"/>
      <c r="DGU746" s="27"/>
      <c r="DGV746" s="27"/>
      <c r="DGW746" s="27"/>
      <c r="DGX746" s="27"/>
      <c r="DGY746" s="27"/>
      <c r="DGZ746" s="27"/>
      <c r="DHA746" s="27"/>
      <c r="DHB746" s="27"/>
      <c r="DHC746" s="27"/>
      <c r="DHD746" s="27"/>
      <c r="DHE746" s="27"/>
      <c r="DHF746" s="27"/>
      <c r="DHG746" s="27"/>
      <c r="DHH746" s="27"/>
      <c r="DHI746" s="27"/>
      <c r="DHJ746" s="27"/>
      <c r="DHK746" s="27"/>
      <c r="DHL746" s="27"/>
      <c r="DHM746" s="27"/>
      <c r="DHN746" s="27"/>
      <c r="DHO746" s="27"/>
      <c r="DHP746" s="27"/>
      <c r="DHQ746" s="27"/>
      <c r="DHR746" s="27"/>
      <c r="DHS746" s="27"/>
      <c r="DHT746" s="27"/>
      <c r="DHU746" s="27"/>
      <c r="DHV746" s="27"/>
      <c r="DHW746" s="27"/>
      <c r="DHX746" s="27"/>
      <c r="DHY746" s="27"/>
      <c r="DHZ746" s="27"/>
      <c r="DIA746" s="27"/>
      <c r="DIB746" s="27"/>
      <c r="DIC746" s="27"/>
      <c r="DID746" s="27"/>
      <c r="DIE746" s="27"/>
      <c r="DIF746" s="27"/>
      <c r="DIG746" s="27"/>
      <c r="DIH746" s="27"/>
      <c r="DII746" s="27"/>
      <c r="DIJ746" s="27"/>
      <c r="DIK746" s="27"/>
      <c r="DIL746" s="27"/>
      <c r="DIM746" s="27"/>
      <c r="DIN746" s="27"/>
      <c r="DIO746" s="27"/>
      <c r="DIP746" s="27"/>
      <c r="DIQ746" s="27"/>
      <c r="DIR746" s="27"/>
      <c r="DIS746" s="27"/>
      <c r="DIT746" s="27"/>
      <c r="DIU746" s="27"/>
      <c r="DIV746" s="27"/>
      <c r="DIW746" s="27"/>
      <c r="DIX746" s="27"/>
      <c r="DIY746" s="27"/>
      <c r="DIZ746" s="27"/>
      <c r="DJA746" s="27"/>
      <c r="DJB746" s="27"/>
      <c r="DJC746" s="27"/>
      <c r="DJD746" s="27"/>
      <c r="DJE746" s="27"/>
      <c r="DJF746" s="27"/>
      <c r="DJG746" s="27"/>
      <c r="DJH746" s="27"/>
      <c r="DJI746" s="27"/>
      <c r="DJJ746" s="27"/>
      <c r="DJK746" s="27"/>
      <c r="DJL746" s="27"/>
      <c r="DJM746" s="27"/>
      <c r="DJN746" s="27"/>
      <c r="DJO746" s="27"/>
      <c r="DJP746" s="27"/>
      <c r="DJQ746" s="27"/>
      <c r="DJR746" s="27"/>
      <c r="DJS746" s="27"/>
      <c r="DJT746" s="27"/>
      <c r="DJU746" s="27"/>
      <c r="DJV746" s="27"/>
      <c r="DJW746" s="27"/>
      <c r="DJX746" s="27"/>
      <c r="DJY746" s="27"/>
      <c r="DJZ746" s="27"/>
      <c r="DKA746" s="27"/>
      <c r="DKB746" s="27"/>
      <c r="DKC746" s="27"/>
      <c r="DKD746" s="27"/>
      <c r="DKE746" s="27"/>
      <c r="DKF746" s="27"/>
      <c r="DKG746" s="27"/>
      <c r="DKH746" s="27"/>
      <c r="DKI746" s="27"/>
      <c r="DKJ746" s="27"/>
      <c r="DKK746" s="27"/>
      <c r="DKL746" s="27"/>
      <c r="DKM746" s="27"/>
      <c r="DKN746" s="27"/>
      <c r="DKO746" s="27"/>
      <c r="DKP746" s="27"/>
      <c r="DKQ746" s="27"/>
      <c r="DKR746" s="27"/>
      <c r="DKS746" s="27"/>
      <c r="DKT746" s="27"/>
      <c r="DKU746" s="27"/>
      <c r="DKV746" s="27"/>
      <c r="DKW746" s="27"/>
      <c r="DKX746" s="27"/>
      <c r="DKY746" s="27"/>
      <c r="DKZ746" s="27"/>
      <c r="DLA746" s="27"/>
      <c r="DLB746" s="27"/>
      <c r="DLC746" s="27"/>
      <c r="DLD746" s="27"/>
      <c r="DLE746" s="27"/>
      <c r="DLF746" s="27"/>
      <c r="DLG746" s="27"/>
      <c r="DLH746" s="27"/>
      <c r="DLI746" s="27"/>
      <c r="DLJ746" s="27"/>
      <c r="DLK746" s="27"/>
      <c r="DLL746" s="27"/>
      <c r="DLM746" s="27"/>
      <c r="DLN746" s="27"/>
      <c r="DLO746" s="27"/>
      <c r="DLP746" s="27"/>
      <c r="DLQ746" s="27"/>
      <c r="DLR746" s="27"/>
      <c r="DLS746" s="27"/>
      <c r="DLT746" s="27"/>
      <c r="DLU746" s="27"/>
      <c r="DLV746" s="27"/>
      <c r="DLW746" s="27"/>
      <c r="DLX746" s="27"/>
      <c r="DLY746" s="27"/>
      <c r="DLZ746" s="27"/>
      <c r="DMA746" s="27"/>
      <c r="DMB746" s="27"/>
      <c r="DMC746" s="27"/>
      <c r="DMD746" s="27"/>
      <c r="DME746" s="27"/>
      <c r="DMF746" s="27"/>
      <c r="DMG746" s="27"/>
      <c r="DMH746" s="27"/>
      <c r="DMI746" s="27"/>
      <c r="DMJ746" s="27"/>
      <c r="DMK746" s="27"/>
      <c r="DML746" s="27"/>
      <c r="DMM746" s="27"/>
      <c r="DMN746" s="27"/>
      <c r="DMO746" s="27"/>
      <c r="DMP746" s="27"/>
      <c r="DMQ746" s="27"/>
      <c r="DMR746" s="27"/>
      <c r="DMS746" s="27"/>
      <c r="DMT746" s="27"/>
      <c r="DMU746" s="27"/>
      <c r="DMV746" s="27"/>
      <c r="DMW746" s="27"/>
      <c r="DMX746" s="27"/>
      <c r="DMY746" s="27"/>
      <c r="DMZ746" s="27"/>
      <c r="DNA746" s="27"/>
      <c r="DNB746" s="27"/>
      <c r="DNC746" s="27"/>
      <c r="DND746" s="27"/>
      <c r="DNE746" s="27"/>
      <c r="DNF746" s="27"/>
      <c r="DNG746" s="27"/>
      <c r="DNH746" s="27"/>
      <c r="DNI746" s="27"/>
      <c r="DNJ746" s="27"/>
      <c r="DNK746" s="27"/>
      <c r="DNL746" s="27"/>
      <c r="DNM746" s="27"/>
      <c r="DNN746" s="27"/>
      <c r="DNO746" s="27"/>
      <c r="DNP746" s="27"/>
      <c r="DNQ746" s="27"/>
      <c r="DNR746" s="27"/>
      <c r="DNS746" s="27"/>
      <c r="DNT746" s="27"/>
      <c r="DNU746" s="27"/>
      <c r="DNV746" s="27"/>
      <c r="DNW746" s="27"/>
      <c r="DNX746" s="27"/>
      <c r="DNY746" s="27"/>
      <c r="DNZ746" s="27"/>
      <c r="DOA746" s="27"/>
      <c r="DOB746" s="27"/>
      <c r="DOC746" s="27"/>
      <c r="DOD746" s="27"/>
      <c r="DOE746" s="27"/>
      <c r="DOF746" s="27"/>
      <c r="DOG746" s="27"/>
      <c r="DOH746" s="27"/>
      <c r="DOI746" s="27"/>
      <c r="DOJ746" s="27"/>
      <c r="DOK746" s="27"/>
      <c r="DOL746" s="27"/>
      <c r="DOM746" s="27"/>
      <c r="DON746" s="27"/>
      <c r="DOO746" s="27"/>
      <c r="DOP746" s="27"/>
      <c r="DOQ746" s="27"/>
      <c r="DOR746" s="27"/>
      <c r="DOS746" s="27"/>
      <c r="DOT746" s="27"/>
      <c r="DOU746" s="27"/>
      <c r="DOV746" s="27"/>
      <c r="DOW746" s="27"/>
      <c r="DOX746" s="27"/>
      <c r="DOY746" s="27"/>
      <c r="DOZ746" s="27"/>
      <c r="DPA746" s="27"/>
      <c r="DPB746" s="27"/>
      <c r="DPC746" s="27"/>
      <c r="DPD746" s="27"/>
      <c r="DPE746" s="27"/>
      <c r="DPF746" s="27"/>
      <c r="DPG746" s="27"/>
      <c r="DPH746" s="27"/>
      <c r="DPI746" s="27"/>
      <c r="DPJ746" s="27"/>
      <c r="DPK746" s="27"/>
      <c r="DPL746" s="27"/>
      <c r="DPM746" s="27"/>
      <c r="DPN746" s="27"/>
      <c r="DPO746" s="27"/>
      <c r="DPP746" s="27"/>
      <c r="DPQ746" s="27"/>
      <c r="DPR746" s="27"/>
      <c r="DPS746" s="27"/>
      <c r="DPT746" s="27"/>
      <c r="DPU746" s="27"/>
      <c r="DPV746" s="27"/>
      <c r="DPW746" s="27"/>
      <c r="DPX746" s="27"/>
      <c r="DPY746" s="27"/>
      <c r="DPZ746" s="27"/>
      <c r="DQA746" s="27"/>
      <c r="DQB746" s="27"/>
      <c r="DQC746" s="27"/>
      <c r="DQD746" s="27"/>
      <c r="DQE746" s="27"/>
      <c r="DQF746" s="27"/>
      <c r="DQG746" s="27"/>
      <c r="DQH746" s="27"/>
      <c r="DQI746" s="27"/>
      <c r="DQJ746" s="27"/>
      <c r="DQK746" s="27"/>
      <c r="DQL746" s="27"/>
      <c r="DQM746" s="27"/>
      <c r="DQN746" s="27"/>
      <c r="DQO746" s="27"/>
      <c r="DQP746" s="27"/>
      <c r="DQQ746" s="27"/>
      <c r="DQR746" s="27"/>
      <c r="DQS746" s="27"/>
      <c r="DQT746" s="27"/>
      <c r="DQU746" s="27"/>
      <c r="DQV746" s="27"/>
      <c r="DQW746" s="27"/>
      <c r="DQX746" s="27"/>
      <c r="DQY746" s="27"/>
      <c r="DQZ746" s="27"/>
      <c r="DRA746" s="27"/>
      <c r="DRB746" s="27"/>
      <c r="DRC746" s="27"/>
      <c r="DRD746" s="27"/>
      <c r="DRE746" s="27"/>
      <c r="DRF746" s="27"/>
      <c r="DRG746" s="27"/>
      <c r="DRH746" s="27"/>
      <c r="DRI746" s="27"/>
      <c r="DRJ746" s="27"/>
      <c r="DRK746" s="27"/>
      <c r="DRL746" s="27"/>
      <c r="DRM746" s="27"/>
      <c r="DRN746" s="27"/>
      <c r="DRO746" s="27"/>
      <c r="DRP746" s="27"/>
      <c r="DRQ746" s="27"/>
      <c r="DRR746" s="27"/>
      <c r="DRS746" s="27"/>
      <c r="DRT746" s="27"/>
      <c r="DRU746" s="27"/>
      <c r="DRV746" s="27"/>
      <c r="DRW746" s="27"/>
      <c r="DRX746" s="27"/>
      <c r="DRY746" s="27"/>
      <c r="DRZ746" s="27"/>
      <c r="DSA746" s="27"/>
      <c r="DSB746" s="27"/>
      <c r="DSC746" s="27"/>
      <c r="DSD746" s="27"/>
      <c r="DSE746" s="27"/>
      <c r="DSF746" s="27"/>
      <c r="DSG746" s="27"/>
      <c r="DSH746" s="27"/>
      <c r="DSI746" s="27"/>
      <c r="DSJ746" s="27"/>
      <c r="DSK746" s="27"/>
      <c r="DSL746" s="27"/>
      <c r="DSM746" s="27"/>
      <c r="DSN746" s="27"/>
      <c r="DSO746" s="27"/>
      <c r="DSP746" s="27"/>
      <c r="DSQ746" s="27"/>
      <c r="DSR746" s="27"/>
      <c r="DSS746" s="27"/>
      <c r="DST746" s="27"/>
      <c r="DSU746" s="27"/>
      <c r="DSV746" s="27"/>
      <c r="DSW746" s="27"/>
      <c r="DSX746" s="27"/>
      <c r="DSY746" s="27"/>
      <c r="DSZ746" s="27"/>
      <c r="DTA746" s="27"/>
      <c r="DTB746" s="27"/>
      <c r="DTC746" s="27"/>
      <c r="DTD746" s="27"/>
      <c r="DTE746" s="27"/>
      <c r="DTF746" s="27"/>
      <c r="DTG746" s="27"/>
      <c r="DTH746" s="27"/>
      <c r="DTI746" s="27"/>
      <c r="DTJ746" s="27"/>
      <c r="DTK746" s="27"/>
      <c r="DTL746" s="27"/>
      <c r="DTM746" s="27"/>
      <c r="DTN746" s="27"/>
      <c r="DTO746" s="27"/>
      <c r="DTP746" s="27"/>
      <c r="DTQ746" s="27"/>
      <c r="DTR746" s="27"/>
      <c r="DTS746" s="27"/>
      <c r="DTT746" s="27"/>
      <c r="DTU746" s="27"/>
      <c r="DTV746" s="27"/>
      <c r="DTW746" s="27"/>
      <c r="DTX746" s="27"/>
      <c r="DTY746" s="27"/>
      <c r="DTZ746" s="27"/>
      <c r="DUA746" s="27"/>
      <c r="DUB746" s="27"/>
      <c r="DUC746" s="27"/>
      <c r="DUD746" s="27"/>
      <c r="DUE746" s="27"/>
      <c r="DUF746" s="27"/>
      <c r="DUG746" s="27"/>
      <c r="DUH746" s="27"/>
      <c r="DUI746" s="27"/>
      <c r="DUJ746" s="27"/>
      <c r="DUK746" s="27"/>
      <c r="DUL746" s="27"/>
      <c r="DUM746" s="27"/>
      <c r="DUN746" s="27"/>
      <c r="DUO746" s="27"/>
      <c r="DUP746" s="27"/>
      <c r="DUQ746" s="27"/>
      <c r="DUR746" s="27"/>
      <c r="DUS746" s="27"/>
      <c r="DUT746" s="27"/>
      <c r="DUU746" s="27"/>
      <c r="DUV746" s="27"/>
      <c r="DUW746" s="27"/>
      <c r="DUX746" s="27"/>
      <c r="DUY746" s="27"/>
      <c r="DUZ746" s="27"/>
      <c r="DVA746" s="27"/>
      <c r="DVB746" s="27"/>
      <c r="DVC746" s="27"/>
      <c r="DVD746" s="27"/>
      <c r="DVE746" s="27"/>
      <c r="DVF746" s="27"/>
      <c r="DVG746" s="27"/>
      <c r="DVH746" s="27"/>
      <c r="DVI746" s="27"/>
      <c r="DVJ746" s="27"/>
      <c r="DVK746" s="27"/>
      <c r="DVL746" s="27"/>
      <c r="DVM746" s="27"/>
      <c r="DVN746" s="27"/>
      <c r="DVO746" s="27"/>
      <c r="DVP746" s="27"/>
      <c r="DVQ746" s="27"/>
      <c r="DVR746" s="27"/>
      <c r="DVS746" s="27"/>
      <c r="DVT746" s="27"/>
      <c r="DVU746" s="27"/>
      <c r="DVV746" s="27"/>
      <c r="DVW746" s="27"/>
      <c r="DVX746" s="27"/>
      <c r="DVY746" s="27"/>
      <c r="DVZ746" s="27"/>
      <c r="DWA746" s="27"/>
      <c r="DWB746" s="27"/>
      <c r="DWC746" s="27"/>
      <c r="DWD746" s="27"/>
      <c r="DWE746" s="27"/>
      <c r="DWF746" s="27"/>
      <c r="DWG746" s="27"/>
      <c r="DWH746" s="27"/>
      <c r="DWI746" s="27"/>
      <c r="DWJ746" s="27"/>
      <c r="DWK746" s="27"/>
      <c r="DWL746" s="27"/>
      <c r="DWM746" s="27"/>
      <c r="DWN746" s="27"/>
      <c r="DWO746" s="27"/>
      <c r="DWP746" s="27"/>
      <c r="DWQ746" s="27"/>
      <c r="DWR746" s="27"/>
      <c r="DWS746" s="27"/>
      <c r="DWT746" s="27"/>
      <c r="DWU746" s="27"/>
      <c r="DWV746" s="27"/>
      <c r="DWW746" s="27"/>
      <c r="DWX746" s="27"/>
      <c r="DWY746" s="27"/>
      <c r="DWZ746" s="27"/>
      <c r="DXA746" s="27"/>
      <c r="DXB746" s="27"/>
      <c r="DXC746" s="27"/>
      <c r="DXD746" s="27"/>
      <c r="DXE746" s="27"/>
      <c r="DXF746" s="27"/>
      <c r="DXG746" s="27"/>
      <c r="DXH746" s="27"/>
      <c r="DXI746" s="27"/>
      <c r="DXJ746" s="27"/>
      <c r="DXK746" s="27"/>
      <c r="DXL746" s="27"/>
      <c r="DXM746" s="27"/>
      <c r="DXN746" s="27"/>
      <c r="DXO746" s="27"/>
      <c r="DXP746" s="27"/>
      <c r="DXQ746" s="27"/>
      <c r="DXR746" s="27"/>
      <c r="DXS746" s="27"/>
      <c r="DXT746" s="27"/>
      <c r="DXU746" s="27"/>
      <c r="DXV746" s="27"/>
      <c r="DXW746" s="27"/>
      <c r="DXX746" s="27"/>
      <c r="DXY746" s="27"/>
      <c r="DXZ746" s="27"/>
      <c r="DYA746" s="27"/>
      <c r="DYB746" s="27"/>
      <c r="DYC746" s="27"/>
      <c r="DYD746" s="27"/>
      <c r="DYE746" s="27"/>
      <c r="DYF746" s="27"/>
      <c r="DYG746" s="27"/>
      <c r="DYH746" s="27"/>
      <c r="DYI746" s="27"/>
      <c r="DYJ746" s="27"/>
      <c r="DYK746" s="27"/>
      <c r="DYL746" s="27"/>
      <c r="DYM746" s="27"/>
      <c r="DYN746" s="27"/>
      <c r="DYO746" s="27"/>
      <c r="DYP746" s="27"/>
      <c r="DYQ746" s="27"/>
      <c r="DYR746" s="27"/>
      <c r="DYS746" s="27"/>
      <c r="DYT746" s="27"/>
      <c r="DYU746" s="27"/>
      <c r="DYV746" s="27"/>
      <c r="DYW746" s="27"/>
      <c r="DYX746" s="27"/>
      <c r="DYY746" s="27"/>
      <c r="DYZ746" s="27"/>
      <c r="DZA746" s="27"/>
      <c r="DZB746" s="27"/>
      <c r="DZC746" s="27"/>
      <c r="DZD746" s="27"/>
      <c r="DZE746" s="27"/>
      <c r="DZF746" s="27"/>
      <c r="DZG746" s="27"/>
      <c r="DZH746" s="27"/>
      <c r="DZI746" s="27"/>
      <c r="DZJ746" s="27"/>
      <c r="DZK746" s="27"/>
      <c r="DZL746" s="27"/>
      <c r="DZM746" s="27"/>
      <c r="DZN746" s="27"/>
      <c r="DZO746" s="27"/>
      <c r="DZP746" s="27"/>
      <c r="DZQ746" s="27"/>
      <c r="DZR746" s="27"/>
      <c r="DZS746" s="27"/>
      <c r="DZT746" s="27"/>
      <c r="DZU746" s="27"/>
      <c r="DZV746" s="27"/>
      <c r="DZW746" s="27"/>
      <c r="DZX746" s="27"/>
      <c r="DZY746" s="27"/>
      <c r="DZZ746" s="27"/>
      <c r="EAA746" s="27"/>
      <c r="EAB746" s="27"/>
      <c r="EAC746" s="27"/>
      <c r="EAD746" s="27"/>
      <c r="EAE746" s="27"/>
      <c r="EAF746" s="27"/>
      <c r="EAG746" s="27"/>
      <c r="EAH746" s="27"/>
      <c r="EAI746" s="27"/>
      <c r="EAJ746" s="27"/>
      <c r="EAK746" s="27"/>
      <c r="EAL746" s="27"/>
      <c r="EAM746" s="27"/>
      <c r="EAN746" s="27"/>
      <c r="EAO746" s="27"/>
      <c r="EAP746" s="27"/>
      <c r="EAQ746" s="27"/>
      <c r="EAR746" s="27"/>
      <c r="EAS746" s="27"/>
      <c r="EAT746" s="27"/>
      <c r="EAU746" s="27"/>
      <c r="EAV746" s="27"/>
      <c r="EAW746" s="27"/>
      <c r="EAX746" s="27"/>
      <c r="EAY746" s="27"/>
      <c r="EAZ746" s="27"/>
      <c r="EBA746" s="27"/>
      <c r="EBB746" s="27"/>
      <c r="EBC746" s="27"/>
      <c r="EBD746" s="27"/>
      <c r="EBE746" s="27"/>
      <c r="EBF746" s="27"/>
      <c r="EBG746" s="27"/>
      <c r="EBH746" s="27"/>
      <c r="EBI746" s="27"/>
      <c r="EBJ746" s="27"/>
      <c r="EBK746" s="27"/>
      <c r="EBL746" s="27"/>
      <c r="EBM746" s="27"/>
      <c r="EBN746" s="27"/>
      <c r="EBO746" s="27"/>
      <c r="EBP746" s="27"/>
      <c r="EBQ746" s="27"/>
      <c r="EBR746" s="27"/>
      <c r="EBS746" s="27"/>
      <c r="EBT746" s="27"/>
      <c r="EBU746" s="27"/>
      <c r="EBV746" s="27"/>
      <c r="EBW746" s="27"/>
      <c r="EBX746" s="27"/>
      <c r="EBY746" s="27"/>
      <c r="EBZ746" s="27"/>
      <c r="ECA746" s="27"/>
      <c r="ECB746" s="27"/>
      <c r="ECC746" s="27"/>
      <c r="ECD746" s="27"/>
      <c r="ECE746" s="27"/>
      <c r="ECF746" s="27"/>
      <c r="ECG746" s="27"/>
      <c r="ECH746" s="27"/>
      <c r="ECI746" s="27"/>
      <c r="ECJ746" s="27"/>
      <c r="ECK746" s="27"/>
      <c r="ECL746" s="27"/>
      <c r="ECM746" s="27"/>
      <c r="ECN746" s="27"/>
      <c r="ECO746" s="27"/>
      <c r="ECP746" s="27"/>
      <c r="ECQ746" s="27"/>
      <c r="ECR746" s="27"/>
      <c r="ECS746" s="27"/>
      <c r="ECT746" s="27"/>
      <c r="ECU746" s="27"/>
      <c r="ECV746" s="27"/>
      <c r="ECW746" s="27"/>
      <c r="ECX746" s="27"/>
      <c r="ECY746" s="27"/>
      <c r="ECZ746" s="27"/>
      <c r="EDA746" s="27"/>
      <c r="EDB746" s="27"/>
      <c r="EDC746" s="27"/>
      <c r="EDD746" s="27"/>
      <c r="EDE746" s="27"/>
      <c r="EDF746" s="27"/>
      <c r="EDG746" s="27"/>
      <c r="EDH746" s="27"/>
      <c r="EDI746" s="27"/>
      <c r="EDJ746" s="27"/>
      <c r="EDK746" s="27"/>
      <c r="EDL746" s="27"/>
      <c r="EDM746" s="27"/>
      <c r="EDN746" s="27"/>
      <c r="EDO746" s="27"/>
      <c r="EDP746" s="27"/>
      <c r="EDQ746" s="27"/>
      <c r="EDR746" s="27"/>
      <c r="EDS746" s="27"/>
      <c r="EDT746" s="27"/>
      <c r="EDU746" s="27"/>
      <c r="EDV746" s="27"/>
      <c r="EDW746" s="27"/>
      <c r="EDX746" s="27"/>
      <c r="EDY746" s="27"/>
      <c r="EDZ746" s="27"/>
      <c r="EEA746" s="27"/>
      <c r="EEB746" s="27"/>
      <c r="EEC746" s="27"/>
      <c r="EED746" s="27"/>
      <c r="EEE746" s="27"/>
      <c r="EEF746" s="27"/>
      <c r="EEG746" s="27"/>
      <c r="EEH746" s="27"/>
      <c r="EEI746" s="27"/>
      <c r="EEJ746" s="27"/>
      <c r="EEK746" s="27"/>
      <c r="EEL746" s="27"/>
      <c r="EEM746" s="27"/>
      <c r="EEN746" s="27"/>
      <c r="EEO746" s="27"/>
      <c r="EEP746" s="27"/>
      <c r="EEQ746" s="27"/>
      <c r="EER746" s="27"/>
      <c r="EES746" s="27"/>
      <c r="EET746" s="27"/>
      <c r="EEU746" s="27"/>
      <c r="EEV746" s="27"/>
      <c r="EEW746" s="27"/>
      <c r="EEX746" s="27"/>
      <c r="EEY746" s="27"/>
      <c r="EEZ746" s="27"/>
      <c r="EFA746" s="27"/>
      <c r="EFB746" s="27"/>
      <c r="EFC746" s="27"/>
      <c r="EFD746" s="27"/>
      <c r="EFE746" s="27"/>
      <c r="EFF746" s="27"/>
      <c r="EFG746" s="27"/>
      <c r="EFH746" s="27"/>
      <c r="EFI746" s="27"/>
      <c r="EFJ746" s="27"/>
      <c r="EFK746" s="27"/>
      <c r="EFL746" s="27"/>
      <c r="EFM746" s="27"/>
      <c r="EFN746" s="27"/>
      <c r="EFO746" s="27"/>
      <c r="EFP746" s="27"/>
      <c r="EFQ746" s="27"/>
      <c r="EFR746" s="27"/>
      <c r="EFS746" s="27"/>
      <c r="EFT746" s="27"/>
      <c r="EFU746" s="27"/>
      <c r="EFV746" s="27"/>
      <c r="EFW746" s="27"/>
      <c r="EFX746" s="27"/>
      <c r="EFY746" s="27"/>
      <c r="EFZ746" s="27"/>
      <c r="EGA746" s="27"/>
      <c r="EGB746" s="27"/>
      <c r="EGC746" s="27"/>
      <c r="EGD746" s="27"/>
      <c r="EGE746" s="27"/>
      <c r="EGF746" s="27"/>
      <c r="EGG746" s="27"/>
      <c r="EGH746" s="27"/>
      <c r="EGI746" s="27"/>
      <c r="EGJ746" s="27"/>
      <c r="EGK746" s="27"/>
      <c r="EGL746" s="27"/>
      <c r="EGM746" s="27"/>
      <c r="EGN746" s="27"/>
      <c r="EGO746" s="27"/>
      <c r="EGP746" s="27"/>
      <c r="EGQ746" s="27"/>
      <c r="EGR746" s="27"/>
      <c r="EGS746" s="27"/>
      <c r="EGT746" s="27"/>
      <c r="EGU746" s="27"/>
      <c r="EGV746" s="27"/>
      <c r="EGW746" s="27"/>
      <c r="EGX746" s="27"/>
      <c r="EGY746" s="27"/>
      <c r="EGZ746" s="27"/>
      <c r="EHA746" s="27"/>
      <c r="EHB746" s="27"/>
      <c r="EHC746" s="27"/>
      <c r="EHD746" s="27"/>
      <c r="EHE746" s="27"/>
      <c r="EHF746" s="27"/>
      <c r="EHG746" s="27"/>
      <c r="EHH746" s="27"/>
      <c r="EHI746" s="27"/>
      <c r="EHJ746" s="27"/>
      <c r="EHK746" s="27"/>
      <c r="EHL746" s="27"/>
      <c r="EHM746" s="27"/>
      <c r="EHN746" s="27"/>
      <c r="EHO746" s="27"/>
      <c r="EHP746" s="27"/>
      <c r="EHQ746" s="27"/>
      <c r="EHR746" s="27"/>
      <c r="EHS746" s="27"/>
      <c r="EHT746" s="27"/>
      <c r="EHU746" s="27"/>
      <c r="EHV746" s="27"/>
      <c r="EHW746" s="27"/>
      <c r="EHX746" s="27"/>
      <c r="EHY746" s="27"/>
      <c r="EHZ746" s="27"/>
      <c r="EIA746" s="27"/>
      <c r="EIB746" s="27"/>
      <c r="EIC746" s="27"/>
      <c r="EID746" s="27"/>
      <c r="EIE746" s="27"/>
      <c r="EIF746" s="27"/>
      <c r="EIG746" s="27"/>
      <c r="EIH746" s="27"/>
      <c r="EII746" s="27"/>
      <c r="EIJ746" s="27"/>
      <c r="EIK746" s="27"/>
      <c r="EIL746" s="27"/>
      <c r="EIM746" s="27"/>
      <c r="EIN746" s="27"/>
      <c r="EIO746" s="27"/>
      <c r="EIP746" s="27"/>
      <c r="EIQ746" s="27"/>
      <c r="EIR746" s="27"/>
      <c r="EIS746" s="27"/>
      <c r="EIT746" s="27"/>
      <c r="EIU746" s="27"/>
      <c r="EIV746" s="27"/>
      <c r="EIW746" s="27"/>
      <c r="EIX746" s="27"/>
      <c r="EIY746" s="27"/>
      <c r="EIZ746" s="27"/>
      <c r="EJA746" s="27"/>
      <c r="EJB746" s="27"/>
      <c r="EJC746" s="27"/>
      <c r="EJD746" s="27"/>
      <c r="EJE746" s="27"/>
      <c r="EJF746" s="27"/>
      <c r="EJG746" s="27"/>
      <c r="EJH746" s="27"/>
      <c r="EJI746" s="27"/>
      <c r="EJJ746" s="27"/>
      <c r="EJK746" s="27"/>
      <c r="EJL746" s="27"/>
      <c r="EJM746" s="27"/>
      <c r="EJN746" s="27"/>
      <c r="EJO746" s="27"/>
      <c r="EJP746" s="27"/>
      <c r="EJQ746" s="27"/>
      <c r="EJR746" s="27"/>
      <c r="EJS746" s="27"/>
      <c r="EJT746" s="27"/>
      <c r="EJU746" s="27"/>
      <c r="EJV746" s="27"/>
      <c r="EJW746" s="27"/>
      <c r="EJX746" s="27"/>
      <c r="EJY746" s="27"/>
      <c r="EJZ746" s="27"/>
      <c r="EKA746" s="27"/>
      <c r="EKB746" s="27"/>
      <c r="EKC746" s="27"/>
      <c r="EKD746" s="27"/>
      <c r="EKE746" s="27"/>
      <c r="EKF746" s="27"/>
      <c r="EKG746" s="27"/>
      <c r="EKH746" s="27"/>
      <c r="EKI746" s="27"/>
      <c r="EKJ746" s="27"/>
      <c r="EKK746" s="27"/>
      <c r="EKL746" s="27"/>
      <c r="EKM746" s="27"/>
      <c r="EKN746" s="27"/>
      <c r="EKO746" s="27"/>
      <c r="EKP746" s="27"/>
      <c r="EKQ746" s="27"/>
      <c r="EKR746" s="27"/>
      <c r="EKS746" s="27"/>
      <c r="EKT746" s="27"/>
      <c r="EKU746" s="27"/>
      <c r="EKV746" s="27"/>
      <c r="EKW746" s="27"/>
      <c r="EKX746" s="27"/>
      <c r="EKY746" s="27"/>
      <c r="EKZ746" s="27"/>
      <c r="ELA746" s="27"/>
      <c r="ELB746" s="27"/>
      <c r="ELC746" s="27"/>
      <c r="ELD746" s="27"/>
      <c r="ELE746" s="27"/>
      <c r="ELF746" s="27"/>
      <c r="ELG746" s="27"/>
      <c r="ELH746" s="27"/>
      <c r="ELI746" s="27"/>
      <c r="ELJ746" s="27"/>
      <c r="ELK746" s="27"/>
      <c r="ELL746" s="27"/>
      <c r="ELM746" s="27"/>
      <c r="ELN746" s="27"/>
      <c r="ELO746" s="27"/>
      <c r="ELP746" s="27"/>
      <c r="ELQ746" s="27"/>
      <c r="ELR746" s="27"/>
      <c r="ELS746" s="27"/>
      <c r="ELT746" s="27"/>
      <c r="ELU746" s="27"/>
      <c r="ELV746" s="27"/>
      <c r="ELW746" s="27"/>
      <c r="ELX746" s="27"/>
      <c r="ELY746" s="27"/>
      <c r="ELZ746" s="27"/>
      <c r="EMA746" s="27"/>
      <c r="EMB746" s="27"/>
      <c r="EMC746" s="27"/>
      <c r="EMD746" s="27"/>
      <c r="EME746" s="27"/>
      <c r="EMF746" s="27"/>
      <c r="EMG746" s="27"/>
      <c r="EMH746" s="27"/>
      <c r="EMI746" s="27"/>
      <c r="EMJ746" s="27"/>
      <c r="EMK746" s="27"/>
      <c r="EML746" s="27"/>
      <c r="EMM746" s="27"/>
      <c r="EMN746" s="27"/>
      <c r="EMO746" s="27"/>
      <c r="EMP746" s="27"/>
      <c r="EMQ746" s="27"/>
      <c r="EMR746" s="27"/>
      <c r="EMS746" s="27"/>
      <c r="EMT746" s="27"/>
      <c r="EMU746" s="27"/>
      <c r="EMV746" s="27"/>
      <c r="EMW746" s="27"/>
      <c r="EMX746" s="27"/>
      <c r="EMY746" s="27"/>
      <c r="EMZ746" s="27"/>
      <c r="ENA746" s="27"/>
      <c r="ENB746" s="27"/>
      <c r="ENC746" s="27"/>
      <c r="END746" s="27"/>
      <c r="ENE746" s="27"/>
      <c r="ENF746" s="27"/>
      <c r="ENG746" s="27"/>
      <c r="ENH746" s="27"/>
      <c r="ENI746" s="27"/>
      <c r="ENJ746" s="27"/>
      <c r="ENK746" s="27"/>
      <c r="ENL746" s="27"/>
      <c r="ENM746" s="27"/>
      <c r="ENN746" s="27"/>
      <c r="ENO746" s="27"/>
      <c r="ENP746" s="27"/>
      <c r="ENQ746" s="27"/>
      <c r="ENR746" s="27"/>
      <c r="ENS746" s="27"/>
      <c r="ENT746" s="27"/>
      <c r="ENU746" s="27"/>
      <c r="ENV746" s="27"/>
      <c r="ENW746" s="27"/>
      <c r="ENX746" s="27"/>
      <c r="ENY746" s="27"/>
      <c r="ENZ746" s="27"/>
      <c r="EOA746" s="27"/>
      <c r="EOB746" s="27"/>
      <c r="EOC746" s="27"/>
      <c r="EOD746" s="27"/>
      <c r="EOE746" s="27"/>
      <c r="EOF746" s="27"/>
      <c r="EOG746" s="27"/>
      <c r="EOH746" s="27"/>
      <c r="EOI746" s="27"/>
      <c r="EOJ746" s="27"/>
      <c r="EOK746" s="27"/>
      <c r="EOL746" s="27"/>
      <c r="EOM746" s="27"/>
      <c r="EON746" s="27"/>
      <c r="EOO746" s="27"/>
      <c r="EOP746" s="27"/>
      <c r="EOQ746" s="27"/>
      <c r="EOR746" s="27"/>
      <c r="EOS746" s="27"/>
      <c r="EOT746" s="27"/>
      <c r="EOU746" s="27"/>
      <c r="EOV746" s="27"/>
      <c r="EOW746" s="27"/>
      <c r="EOX746" s="27"/>
      <c r="EOY746" s="27"/>
      <c r="EOZ746" s="27"/>
      <c r="EPA746" s="27"/>
      <c r="EPB746" s="27"/>
      <c r="EPC746" s="27"/>
      <c r="EPD746" s="27"/>
      <c r="EPE746" s="27"/>
      <c r="EPF746" s="27"/>
      <c r="EPG746" s="27"/>
      <c r="EPH746" s="27"/>
      <c r="EPI746" s="27"/>
      <c r="EPJ746" s="27"/>
      <c r="EPK746" s="27"/>
      <c r="EPL746" s="27"/>
      <c r="EPM746" s="27"/>
      <c r="EPN746" s="27"/>
      <c r="EPO746" s="27"/>
      <c r="EPP746" s="27"/>
      <c r="EPQ746" s="27"/>
      <c r="EPR746" s="27"/>
      <c r="EPS746" s="27"/>
      <c r="EPT746" s="27"/>
      <c r="EPU746" s="27"/>
      <c r="EPV746" s="27"/>
      <c r="EPW746" s="27"/>
      <c r="EPX746" s="27"/>
      <c r="EPY746" s="27"/>
      <c r="EPZ746" s="27"/>
      <c r="EQA746" s="27"/>
      <c r="EQB746" s="27"/>
      <c r="EQC746" s="27"/>
      <c r="EQD746" s="27"/>
      <c r="EQE746" s="27"/>
      <c r="EQF746" s="27"/>
      <c r="EQG746" s="27"/>
      <c r="EQH746" s="27"/>
      <c r="EQI746" s="27"/>
      <c r="EQJ746" s="27"/>
      <c r="EQK746" s="27"/>
      <c r="EQL746" s="27"/>
      <c r="EQM746" s="27"/>
      <c r="EQN746" s="27"/>
      <c r="EQO746" s="27"/>
      <c r="EQP746" s="27"/>
      <c r="EQQ746" s="27"/>
      <c r="EQR746" s="27"/>
      <c r="EQS746" s="27"/>
      <c r="EQT746" s="27"/>
      <c r="EQU746" s="27"/>
      <c r="EQV746" s="27"/>
      <c r="EQW746" s="27"/>
      <c r="EQX746" s="27"/>
      <c r="EQY746" s="27"/>
      <c r="EQZ746" s="27"/>
      <c r="ERA746" s="27"/>
      <c r="ERB746" s="27"/>
      <c r="ERC746" s="27"/>
      <c r="ERD746" s="27"/>
      <c r="ERE746" s="27"/>
      <c r="ERF746" s="27"/>
      <c r="ERG746" s="27"/>
      <c r="ERH746" s="27"/>
      <c r="ERI746" s="27"/>
      <c r="ERJ746" s="27"/>
      <c r="ERK746" s="27"/>
      <c r="ERL746" s="27"/>
      <c r="ERM746" s="27"/>
      <c r="ERN746" s="27"/>
      <c r="ERO746" s="27"/>
      <c r="ERP746" s="27"/>
      <c r="ERQ746" s="27"/>
      <c r="ERR746" s="27"/>
      <c r="ERS746" s="27"/>
      <c r="ERT746" s="27"/>
      <c r="ERU746" s="27"/>
      <c r="ERV746" s="27"/>
      <c r="ERW746" s="27"/>
      <c r="ERX746" s="27"/>
      <c r="ERY746" s="27"/>
      <c r="ERZ746" s="27"/>
      <c r="ESA746" s="27"/>
      <c r="ESB746" s="27"/>
      <c r="ESC746" s="27"/>
      <c r="ESD746" s="27"/>
      <c r="ESE746" s="27"/>
      <c r="ESF746" s="27"/>
      <c r="ESG746" s="27"/>
      <c r="ESH746" s="27"/>
      <c r="ESI746" s="27"/>
      <c r="ESJ746" s="27"/>
      <c r="ESK746" s="27"/>
      <c r="ESL746" s="27"/>
      <c r="ESM746" s="27"/>
      <c r="ESN746" s="27"/>
      <c r="ESO746" s="27"/>
      <c r="ESP746" s="27"/>
      <c r="ESQ746" s="27"/>
      <c r="ESR746" s="27"/>
      <c r="ESS746" s="27"/>
      <c r="EST746" s="27"/>
      <c r="ESU746" s="27"/>
      <c r="ESV746" s="27"/>
      <c r="ESW746" s="27"/>
      <c r="ESX746" s="27"/>
      <c r="ESY746" s="27"/>
      <c r="ESZ746" s="27"/>
      <c r="ETA746" s="27"/>
      <c r="ETB746" s="27"/>
      <c r="ETC746" s="27"/>
      <c r="ETD746" s="27"/>
      <c r="ETE746" s="27"/>
      <c r="ETF746" s="27"/>
      <c r="ETG746" s="27"/>
      <c r="ETH746" s="27"/>
      <c r="ETI746" s="27"/>
      <c r="ETJ746" s="27"/>
      <c r="ETK746" s="27"/>
      <c r="ETL746" s="27"/>
      <c r="ETM746" s="27"/>
      <c r="ETN746" s="27"/>
      <c r="ETO746" s="27"/>
      <c r="ETP746" s="27"/>
      <c r="ETQ746" s="27"/>
      <c r="ETR746" s="27"/>
      <c r="ETS746" s="27"/>
      <c r="ETT746" s="27"/>
      <c r="ETU746" s="27"/>
      <c r="ETV746" s="27"/>
      <c r="ETW746" s="27"/>
      <c r="ETX746" s="27"/>
      <c r="ETY746" s="27"/>
      <c r="ETZ746" s="27"/>
      <c r="EUA746" s="27"/>
      <c r="EUB746" s="27"/>
      <c r="EUC746" s="27"/>
      <c r="EUD746" s="27"/>
      <c r="EUE746" s="27"/>
      <c r="EUF746" s="27"/>
      <c r="EUG746" s="27"/>
      <c r="EUH746" s="27"/>
      <c r="EUI746" s="27"/>
      <c r="EUJ746" s="27"/>
      <c r="EUK746" s="27"/>
      <c r="EUL746" s="27"/>
      <c r="EUM746" s="27"/>
      <c r="EUN746" s="27"/>
      <c r="EUO746" s="27"/>
      <c r="EUP746" s="27"/>
      <c r="EUQ746" s="27"/>
      <c r="EUR746" s="27"/>
      <c r="EUS746" s="27"/>
      <c r="EUT746" s="27"/>
      <c r="EUU746" s="27"/>
      <c r="EUV746" s="27"/>
      <c r="EUW746" s="27"/>
      <c r="EUX746" s="27"/>
      <c r="EUY746" s="27"/>
      <c r="EUZ746" s="27"/>
      <c r="EVA746" s="27"/>
      <c r="EVB746" s="27"/>
      <c r="EVC746" s="27"/>
      <c r="EVD746" s="27"/>
      <c r="EVE746" s="27"/>
      <c r="EVF746" s="27"/>
      <c r="EVG746" s="27"/>
      <c r="EVH746" s="27"/>
      <c r="EVI746" s="27"/>
      <c r="EVJ746" s="27"/>
      <c r="EVK746" s="27"/>
      <c r="EVL746" s="27"/>
      <c r="EVM746" s="27"/>
      <c r="EVN746" s="27"/>
      <c r="EVO746" s="27"/>
      <c r="EVP746" s="27"/>
      <c r="EVQ746" s="27"/>
      <c r="EVR746" s="27"/>
      <c r="EVS746" s="27"/>
      <c r="EVT746" s="27"/>
      <c r="EVU746" s="27"/>
      <c r="EVV746" s="27"/>
      <c r="EVW746" s="27"/>
      <c r="EVX746" s="27"/>
      <c r="EVY746" s="27"/>
      <c r="EVZ746" s="27"/>
      <c r="EWA746" s="27"/>
      <c r="EWB746" s="27"/>
      <c r="EWC746" s="27"/>
      <c r="EWD746" s="27"/>
      <c r="EWE746" s="27"/>
      <c r="EWF746" s="27"/>
      <c r="EWG746" s="27"/>
      <c r="EWH746" s="27"/>
      <c r="EWI746" s="27"/>
      <c r="EWJ746" s="27"/>
      <c r="EWK746" s="27"/>
      <c r="EWL746" s="27"/>
      <c r="EWM746" s="27"/>
      <c r="EWN746" s="27"/>
      <c r="EWO746" s="27"/>
      <c r="EWP746" s="27"/>
      <c r="EWQ746" s="27"/>
      <c r="EWR746" s="27"/>
      <c r="EWS746" s="27"/>
      <c r="EWT746" s="27"/>
      <c r="EWU746" s="27"/>
      <c r="EWV746" s="27"/>
      <c r="EWW746" s="27"/>
      <c r="EWX746" s="27"/>
      <c r="EWY746" s="27"/>
      <c r="EWZ746" s="27"/>
      <c r="EXA746" s="27"/>
      <c r="EXB746" s="27"/>
      <c r="EXC746" s="27"/>
      <c r="EXD746" s="27"/>
      <c r="EXE746" s="27"/>
      <c r="EXF746" s="27"/>
      <c r="EXG746" s="27"/>
      <c r="EXH746" s="27"/>
      <c r="EXI746" s="27"/>
      <c r="EXJ746" s="27"/>
      <c r="EXK746" s="27"/>
      <c r="EXL746" s="27"/>
      <c r="EXM746" s="27"/>
      <c r="EXN746" s="27"/>
      <c r="EXO746" s="27"/>
      <c r="EXP746" s="27"/>
      <c r="EXQ746" s="27"/>
      <c r="EXR746" s="27"/>
      <c r="EXS746" s="27"/>
      <c r="EXT746" s="27"/>
      <c r="EXU746" s="27"/>
      <c r="EXV746" s="27"/>
      <c r="EXW746" s="27"/>
      <c r="EXX746" s="27"/>
      <c r="EXY746" s="27"/>
      <c r="EXZ746" s="27"/>
      <c r="EYA746" s="27"/>
      <c r="EYB746" s="27"/>
      <c r="EYC746" s="27"/>
      <c r="EYD746" s="27"/>
      <c r="EYE746" s="27"/>
      <c r="EYF746" s="27"/>
      <c r="EYG746" s="27"/>
      <c r="EYH746" s="27"/>
      <c r="EYI746" s="27"/>
      <c r="EYJ746" s="27"/>
      <c r="EYK746" s="27"/>
      <c r="EYL746" s="27"/>
      <c r="EYM746" s="27"/>
      <c r="EYN746" s="27"/>
      <c r="EYO746" s="27"/>
      <c r="EYP746" s="27"/>
      <c r="EYQ746" s="27"/>
      <c r="EYR746" s="27"/>
      <c r="EYS746" s="27"/>
      <c r="EYT746" s="27"/>
      <c r="EYU746" s="27"/>
      <c r="EYV746" s="27"/>
      <c r="EYW746" s="27"/>
      <c r="EYX746" s="27"/>
      <c r="EYY746" s="27"/>
      <c r="EYZ746" s="27"/>
      <c r="EZA746" s="27"/>
      <c r="EZB746" s="27"/>
      <c r="EZC746" s="27"/>
      <c r="EZD746" s="27"/>
      <c r="EZE746" s="27"/>
      <c r="EZF746" s="27"/>
      <c r="EZG746" s="27"/>
      <c r="EZH746" s="27"/>
      <c r="EZI746" s="27"/>
      <c r="EZJ746" s="27"/>
      <c r="EZK746" s="27"/>
      <c r="EZL746" s="27"/>
      <c r="EZM746" s="27"/>
      <c r="EZN746" s="27"/>
      <c r="EZO746" s="27"/>
      <c r="EZP746" s="27"/>
      <c r="EZQ746" s="27"/>
      <c r="EZR746" s="27"/>
      <c r="EZS746" s="27"/>
      <c r="EZT746" s="27"/>
      <c r="EZU746" s="27"/>
      <c r="EZV746" s="27"/>
      <c r="EZW746" s="27"/>
      <c r="EZX746" s="27"/>
      <c r="EZY746" s="27"/>
      <c r="EZZ746" s="27"/>
      <c r="FAA746" s="27"/>
      <c r="FAB746" s="27"/>
      <c r="FAC746" s="27"/>
      <c r="FAD746" s="27"/>
      <c r="FAE746" s="27"/>
      <c r="FAF746" s="27"/>
      <c r="FAG746" s="27"/>
      <c r="FAH746" s="27"/>
      <c r="FAI746" s="27"/>
      <c r="FAJ746" s="27"/>
      <c r="FAK746" s="27"/>
      <c r="FAL746" s="27"/>
      <c r="FAM746" s="27"/>
      <c r="FAN746" s="27"/>
      <c r="FAO746" s="27"/>
      <c r="FAP746" s="27"/>
      <c r="FAQ746" s="27"/>
      <c r="FAR746" s="27"/>
      <c r="FAS746" s="27"/>
      <c r="FAT746" s="27"/>
      <c r="FAU746" s="27"/>
      <c r="FAV746" s="27"/>
      <c r="FAW746" s="27"/>
      <c r="FAX746" s="27"/>
      <c r="FAY746" s="27"/>
      <c r="FAZ746" s="27"/>
      <c r="FBA746" s="27"/>
      <c r="FBB746" s="27"/>
      <c r="FBC746" s="27"/>
      <c r="FBD746" s="27"/>
      <c r="FBE746" s="27"/>
      <c r="FBF746" s="27"/>
      <c r="FBG746" s="27"/>
      <c r="FBH746" s="27"/>
      <c r="FBI746" s="27"/>
      <c r="FBJ746" s="27"/>
      <c r="FBK746" s="27"/>
      <c r="FBL746" s="27"/>
      <c r="FBM746" s="27"/>
      <c r="FBN746" s="27"/>
      <c r="FBO746" s="27"/>
      <c r="FBP746" s="27"/>
      <c r="FBQ746" s="27"/>
      <c r="FBR746" s="27"/>
      <c r="FBS746" s="27"/>
      <c r="FBT746" s="27"/>
      <c r="FBU746" s="27"/>
      <c r="FBV746" s="27"/>
      <c r="FBW746" s="27"/>
      <c r="FBX746" s="27"/>
      <c r="FBY746" s="27"/>
      <c r="FBZ746" s="27"/>
      <c r="FCA746" s="27"/>
      <c r="FCB746" s="27"/>
      <c r="FCC746" s="27"/>
      <c r="FCD746" s="27"/>
      <c r="FCE746" s="27"/>
      <c r="FCF746" s="27"/>
      <c r="FCG746" s="27"/>
      <c r="FCH746" s="27"/>
      <c r="FCI746" s="27"/>
      <c r="FCJ746" s="27"/>
      <c r="FCK746" s="27"/>
      <c r="FCL746" s="27"/>
      <c r="FCM746" s="27"/>
      <c r="FCN746" s="27"/>
      <c r="FCO746" s="27"/>
      <c r="FCP746" s="27"/>
      <c r="FCQ746" s="27"/>
      <c r="FCR746" s="27"/>
      <c r="FCS746" s="27"/>
      <c r="FCT746" s="27"/>
      <c r="FCU746" s="27"/>
      <c r="FCV746" s="27"/>
      <c r="FCW746" s="27"/>
      <c r="FCX746" s="27"/>
      <c r="FCY746" s="27"/>
      <c r="FCZ746" s="27"/>
      <c r="FDA746" s="27"/>
      <c r="FDB746" s="27"/>
      <c r="FDC746" s="27"/>
      <c r="FDD746" s="27"/>
      <c r="FDE746" s="27"/>
      <c r="FDF746" s="27"/>
      <c r="FDG746" s="27"/>
      <c r="FDH746" s="27"/>
      <c r="FDI746" s="27"/>
      <c r="FDJ746" s="27"/>
      <c r="FDK746" s="27"/>
      <c r="FDL746" s="27"/>
      <c r="FDM746" s="27"/>
      <c r="FDN746" s="27"/>
      <c r="FDO746" s="27"/>
      <c r="FDP746" s="27"/>
      <c r="FDQ746" s="27"/>
      <c r="FDR746" s="27"/>
      <c r="FDS746" s="27"/>
      <c r="FDT746" s="27"/>
      <c r="FDU746" s="27"/>
      <c r="FDV746" s="27"/>
      <c r="FDW746" s="27"/>
      <c r="FDX746" s="27"/>
      <c r="FDY746" s="27"/>
      <c r="FDZ746" s="27"/>
      <c r="FEA746" s="27"/>
      <c r="FEB746" s="27"/>
      <c r="FEC746" s="27"/>
      <c r="FED746" s="27"/>
      <c r="FEE746" s="27"/>
      <c r="FEF746" s="27"/>
      <c r="FEG746" s="27"/>
      <c r="FEH746" s="27"/>
      <c r="FEI746" s="27"/>
      <c r="FEJ746" s="27"/>
      <c r="FEK746" s="27"/>
      <c r="FEL746" s="27"/>
      <c r="FEM746" s="27"/>
      <c r="FEN746" s="27"/>
      <c r="FEO746" s="27"/>
      <c r="FEP746" s="27"/>
      <c r="FEQ746" s="27"/>
      <c r="FER746" s="27"/>
      <c r="FES746" s="27"/>
      <c r="FET746" s="27"/>
      <c r="FEU746" s="27"/>
      <c r="FEV746" s="27"/>
      <c r="FEW746" s="27"/>
      <c r="FEX746" s="27"/>
      <c r="FEY746" s="27"/>
      <c r="FEZ746" s="27"/>
      <c r="FFA746" s="27"/>
      <c r="FFB746" s="27"/>
      <c r="FFC746" s="27"/>
      <c r="FFD746" s="27"/>
      <c r="FFE746" s="27"/>
      <c r="FFF746" s="27"/>
      <c r="FFG746" s="27"/>
      <c r="FFH746" s="27"/>
      <c r="FFI746" s="27"/>
      <c r="FFJ746" s="27"/>
      <c r="FFK746" s="27"/>
      <c r="FFL746" s="27"/>
      <c r="FFM746" s="27"/>
      <c r="FFN746" s="27"/>
      <c r="FFO746" s="27"/>
      <c r="FFP746" s="27"/>
      <c r="FFQ746" s="27"/>
      <c r="FFR746" s="27"/>
      <c r="FFS746" s="27"/>
      <c r="FFT746" s="27"/>
      <c r="FFU746" s="27"/>
      <c r="FFV746" s="27"/>
      <c r="FFW746" s="27"/>
      <c r="FFX746" s="27"/>
      <c r="FFY746" s="27"/>
      <c r="FFZ746" s="27"/>
      <c r="FGA746" s="27"/>
      <c r="FGB746" s="27"/>
      <c r="FGC746" s="27"/>
      <c r="FGD746" s="27"/>
      <c r="FGE746" s="27"/>
      <c r="FGF746" s="27"/>
      <c r="FGG746" s="27"/>
      <c r="FGH746" s="27"/>
      <c r="FGI746" s="27"/>
      <c r="FGJ746" s="27"/>
      <c r="FGK746" s="27"/>
      <c r="FGL746" s="27"/>
      <c r="FGM746" s="27"/>
      <c r="FGN746" s="27"/>
      <c r="FGO746" s="27"/>
      <c r="FGP746" s="27"/>
      <c r="FGQ746" s="27"/>
      <c r="FGR746" s="27"/>
      <c r="FGS746" s="27"/>
      <c r="FGT746" s="27"/>
      <c r="FGU746" s="27"/>
      <c r="FGV746" s="27"/>
      <c r="FGW746" s="27"/>
      <c r="FGX746" s="27"/>
      <c r="FGY746" s="27"/>
      <c r="FGZ746" s="27"/>
      <c r="FHA746" s="27"/>
      <c r="FHB746" s="27"/>
      <c r="FHC746" s="27"/>
      <c r="FHD746" s="27"/>
      <c r="FHE746" s="27"/>
      <c r="FHF746" s="27"/>
      <c r="FHG746" s="27"/>
      <c r="FHH746" s="27"/>
      <c r="FHI746" s="27"/>
      <c r="FHJ746" s="27"/>
      <c r="FHK746" s="27"/>
      <c r="FHL746" s="27"/>
      <c r="FHM746" s="27"/>
      <c r="FHN746" s="27"/>
      <c r="FHO746" s="27"/>
      <c r="FHP746" s="27"/>
      <c r="FHQ746" s="27"/>
      <c r="FHR746" s="27"/>
      <c r="FHS746" s="27"/>
      <c r="FHT746" s="27"/>
      <c r="FHU746" s="27"/>
      <c r="FHV746" s="27"/>
      <c r="FHW746" s="27"/>
      <c r="FHX746" s="27"/>
      <c r="FHY746" s="27"/>
      <c r="FHZ746" s="27"/>
      <c r="FIA746" s="27"/>
      <c r="FIB746" s="27"/>
      <c r="FIC746" s="27"/>
      <c r="FID746" s="27"/>
      <c r="FIE746" s="27"/>
      <c r="FIF746" s="27"/>
      <c r="FIG746" s="27"/>
      <c r="FIH746" s="27"/>
      <c r="FII746" s="27"/>
      <c r="FIJ746" s="27"/>
      <c r="FIK746" s="27"/>
      <c r="FIL746" s="27"/>
      <c r="FIM746" s="27"/>
      <c r="FIN746" s="27"/>
      <c r="FIO746" s="27"/>
      <c r="FIP746" s="27"/>
      <c r="FIQ746" s="27"/>
      <c r="FIR746" s="27"/>
      <c r="FIS746" s="27"/>
      <c r="FIT746" s="27"/>
      <c r="FIU746" s="27"/>
      <c r="FIV746" s="27"/>
      <c r="FIW746" s="27"/>
      <c r="FIX746" s="27"/>
      <c r="FIY746" s="27"/>
      <c r="FIZ746" s="27"/>
      <c r="FJA746" s="27"/>
      <c r="FJB746" s="27"/>
      <c r="FJC746" s="27"/>
      <c r="FJD746" s="27"/>
      <c r="FJE746" s="27"/>
      <c r="FJF746" s="27"/>
      <c r="FJG746" s="27"/>
      <c r="FJH746" s="27"/>
      <c r="FJI746" s="27"/>
      <c r="FJJ746" s="27"/>
      <c r="FJK746" s="27"/>
      <c r="FJL746" s="27"/>
      <c r="FJM746" s="27"/>
      <c r="FJN746" s="27"/>
      <c r="FJO746" s="27"/>
      <c r="FJP746" s="27"/>
      <c r="FJQ746" s="27"/>
      <c r="FJR746" s="27"/>
      <c r="FJS746" s="27"/>
      <c r="FJT746" s="27"/>
      <c r="FJU746" s="27"/>
      <c r="FJV746" s="27"/>
      <c r="FJW746" s="27"/>
      <c r="FJX746" s="27"/>
      <c r="FJY746" s="27"/>
      <c r="FJZ746" s="27"/>
      <c r="FKA746" s="27"/>
      <c r="FKB746" s="27"/>
      <c r="FKC746" s="27"/>
      <c r="FKD746" s="27"/>
      <c r="FKE746" s="27"/>
      <c r="FKF746" s="27"/>
      <c r="FKG746" s="27"/>
      <c r="FKH746" s="27"/>
      <c r="FKI746" s="27"/>
      <c r="FKJ746" s="27"/>
      <c r="FKK746" s="27"/>
      <c r="FKL746" s="27"/>
      <c r="FKM746" s="27"/>
      <c r="FKN746" s="27"/>
      <c r="FKO746" s="27"/>
      <c r="FKP746" s="27"/>
      <c r="FKQ746" s="27"/>
      <c r="FKR746" s="27"/>
      <c r="FKS746" s="27"/>
      <c r="FKT746" s="27"/>
      <c r="FKU746" s="27"/>
      <c r="FKV746" s="27"/>
      <c r="FKW746" s="27"/>
      <c r="FKX746" s="27"/>
      <c r="FKY746" s="27"/>
      <c r="FKZ746" s="27"/>
      <c r="FLA746" s="27"/>
      <c r="FLB746" s="27"/>
      <c r="FLC746" s="27"/>
      <c r="FLD746" s="27"/>
      <c r="FLE746" s="27"/>
      <c r="FLF746" s="27"/>
      <c r="FLG746" s="27"/>
      <c r="FLH746" s="27"/>
      <c r="FLI746" s="27"/>
      <c r="FLJ746" s="27"/>
      <c r="FLK746" s="27"/>
      <c r="FLL746" s="27"/>
      <c r="FLM746" s="27"/>
      <c r="FLN746" s="27"/>
      <c r="FLO746" s="27"/>
      <c r="FLP746" s="27"/>
      <c r="FLQ746" s="27"/>
      <c r="FLR746" s="27"/>
      <c r="FLS746" s="27"/>
      <c r="FLT746" s="27"/>
      <c r="FLU746" s="27"/>
      <c r="FLV746" s="27"/>
      <c r="FLW746" s="27"/>
      <c r="FLX746" s="27"/>
      <c r="FLY746" s="27"/>
      <c r="FLZ746" s="27"/>
      <c r="FMA746" s="27"/>
      <c r="FMB746" s="27"/>
      <c r="FMC746" s="27"/>
      <c r="FMD746" s="27"/>
      <c r="FME746" s="27"/>
      <c r="FMF746" s="27"/>
      <c r="FMG746" s="27"/>
      <c r="FMH746" s="27"/>
      <c r="FMI746" s="27"/>
      <c r="FMJ746" s="27"/>
      <c r="FMK746" s="27"/>
      <c r="FML746" s="27"/>
      <c r="FMM746" s="27"/>
      <c r="FMN746" s="27"/>
      <c r="FMO746" s="27"/>
      <c r="FMP746" s="27"/>
      <c r="FMQ746" s="27"/>
      <c r="FMR746" s="27"/>
      <c r="FMS746" s="27"/>
      <c r="FMT746" s="27"/>
      <c r="FMU746" s="27"/>
      <c r="FMV746" s="27"/>
      <c r="FMW746" s="27"/>
      <c r="FMX746" s="27"/>
      <c r="FMY746" s="27"/>
      <c r="FMZ746" s="27"/>
      <c r="FNA746" s="27"/>
      <c r="FNB746" s="27"/>
      <c r="FNC746" s="27"/>
      <c r="FND746" s="27"/>
      <c r="FNE746" s="27"/>
      <c r="FNF746" s="27"/>
      <c r="FNG746" s="27"/>
      <c r="FNH746" s="27"/>
      <c r="FNI746" s="27"/>
      <c r="FNJ746" s="27"/>
      <c r="FNK746" s="27"/>
      <c r="FNL746" s="27"/>
      <c r="FNM746" s="27"/>
      <c r="FNN746" s="27"/>
      <c r="FNO746" s="27"/>
      <c r="FNP746" s="27"/>
      <c r="FNQ746" s="27"/>
      <c r="FNR746" s="27"/>
      <c r="FNS746" s="27"/>
      <c r="FNT746" s="27"/>
      <c r="FNU746" s="27"/>
      <c r="FNV746" s="27"/>
      <c r="FNW746" s="27"/>
      <c r="FNX746" s="27"/>
      <c r="FNY746" s="27"/>
      <c r="FNZ746" s="27"/>
      <c r="FOA746" s="27"/>
      <c r="FOB746" s="27"/>
      <c r="FOC746" s="27"/>
      <c r="FOD746" s="27"/>
      <c r="FOE746" s="27"/>
      <c r="FOF746" s="27"/>
      <c r="FOG746" s="27"/>
      <c r="FOH746" s="27"/>
      <c r="FOI746" s="27"/>
      <c r="FOJ746" s="27"/>
      <c r="FOK746" s="27"/>
      <c r="FOL746" s="27"/>
      <c r="FOM746" s="27"/>
      <c r="FON746" s="27"/>
      <c r="FOO746" s="27"/>
      <c r="FOP746" s="27"/>
      <c r="FOQ746" s="27"/>
      <c r="FOR746" s="27"/>
      <c r="FOS746" s="27"/>
      <c r="FOT746" s="27"/>
      <c r="FOU746" s="27"/>
      <c r="FOV746" s="27"/>
      <c r="FOW746" s="27"/>
      <c r="FOX746" s="27"/>
      <c r="FOY746" s="27"/>
      <c r="FOZ746" s="27"/>
      <c r="FPA746" s="27"/>
      <c r="FPB746" s="27"/>
      <c r="FPC746" s="27"/>
      <c r="FPD746" s="27"/>
      <c r="FPE746" s="27"/>
      <c r="FPF746" s="27"/>
      <c r="FPG746" s="27"/>
      <c r="FPH746" s="27"/>
      <c r="FPI746" s="27"/>
      <c r="FPJ746" s="27"/>
      <c r="FPK746" s="27"/>
      <c r="FPL746" s="27"/>
      <c r="FPM746" s="27"/>
      <c r="FPN746" s="27"/>
      <c r="FPO746" s="27"/>
      <c r="FPP746" s="27"/>
      <c r="FPQ746" s="27"/>
      <c r="FPR746" s="27"/>
      <c r="FPS746" s="27"/>
      <c r="FPT746" s="27"/>
      <c r="FPU746" s="27"/>
      <c r="FPV746" s="27"/>
      <c r="FPW746" s="27"/>
      <c r="FPX746" s="27"/>
      <c r="FPY746" s="27"/>
      <c r="FPZ746" s="27"/>
      <c r="FQA746" s="27"/>
      <c r="FQB746" s="27"/>
      <c r="FQC746" s="27"/>
      <c r="FQD746" s="27"/>
      <c r="FQE746" s="27"/>
      <c r="FQF746" s="27"/>
      <c r="FQG746" s="27"/>
      <c r="FQH746" s="27"/>
      <c r="FQI746" s="27"/>
      <c r="FQJ746" s="27"/>
      <c r="FQK746" s="27"/>
      <c r="FQL746" s="27"/>
      <c r="FQM746" s="27"/>
      <c r="FQN746" s="27"/>
      <c r="FQO746" s="27"/>
      <c r="FQP746" s="27"/>
      <c r="FQQ746" s="27"/>
      <c r="FQR746" s="27"/>
      <c r="FQS746" s="27"/>
      <c r="FQT746" s="27"/>
      <c r="FQU746" s="27"/>
      <c r="FQV746" s="27"/>
      <c r="FQW746" s="27"/>
      <c r="FQX746" s="27"/>
      <c r="FQY746" s="27"/>
      <c r="FQZ746" s="27"/>
      <c r="FRA746" s="27"/>
      <c r="FRB746" s="27"/>
      <c r="FRC746" s="27"/>
      <c r="FRD746" s="27"/>
      <c r="FRE746" s="27"/>
      <c r="FRF746" s="27"/>
      <c r="FRG746" s="27"/>
      <c r="FRH746" s="27"/>
      <c r="FRI746" s="27"/>
      <c r="FRJ746" s="27"/>
      <c r="FRK746" s="27"/>
      <c r="FRL746" s="27"/>
      <c r="FRM746" s="27"/>
      <c r="FRN746" s="27"/>
      <c r="FRO746" s="27"/>
      <c r="FRP746" s="27"/>
      <c r="FRQ746" s="27"/>
      <c r="FRR746" s="27"/>
      <c r="FRS746" s="27"/>
      <c r="FRT746" s="27"/>
      <c r="FRU746" s="27"/>
      <c r="FRV746" s="27"/>
      <c r="FRW746" s="27"/>
      <c r="FRX746" s="27"/>
      <c r="FRY746" s="27"/>
      <c r="FRZ746" s="27"/>
      <c r="FSA746" s="27"/>
      <c r="FSB746" s="27"/>
      <c r="FSC746" s="27"/>
      <c r="FSD746" s="27"/>
      <c r="FSE746" s="27"/>
      <c r="FSF746" s="27"/>
      <c r="FSG746" s="27"/>
      <c r="FSH746" s="27"/>
      <c r="FSI746" s="27"/>
      <c r="FSJ746" s="27"/>
      <c r="FSK746" s="27"/>
      <c r="FSL746" s="27"/>
      <c r="FSM746" s="27"/>
      <c r="FSN746" s="27"/>
      <c r="FSO746" s="27"/>
      <c r="FSP746" s="27"/>
      <c r="FSQ746" s="27"/>
      <c r="FSR746" s="27"/>
      <c r="FSS746" s="27"/>
      <c r="FST746" s="27"/>
      <c r="FSU746" s="27"/>
      <c r="FSV746" s="27"/>
      <c r="FSW746" s="27"/>
      <c r="FSX746" s="27"/>
      <c r="FSY746" s="27"/>
      <c r="FSZ746" s="27"/>
      <c r="FTA746" s="27"/>
      <c r="FTB746" s="27"/>
      <c r="FTC746" s="27"/>
      <c r="FTD746" s="27"/>
      <c r="FTE746" s="27"/>
      <c r="FTF746" s="27"/>
      <c r="FTG746" s="27"/>
      <c r="FTH746" s="27"/>
      <c r="FTI746" s="27"/>
      <c r="FTJ746" s="27"/>
      <c r="FTK746" s="27"/>
      <c r="FTL746" s="27"/>
      <c r="FTM746" s="27"/>
      <c r="FTN746" s="27"/>
      <c r="FTO746" s="27"/>
      <c r="FTP746" s="27"/>
      <c r="FTQ746" s="27"/>
      <c r="FTR746" s="27"/>
      <c r="FTS746" s="27"/>
      <c r="FTT746" s="27"/>
      <c r="FTU746" s="27"/>
      <c r="FTV746" s="27"/>
      <c r="FTW746" s="27"/>
      <c r="FTX746" s="27"/>
      <c r="FTY746" s="27"/>
      <c r="FTZ746" s="27"/>
      <c r="FUA746" s="27"/>
      <c r="FUB746" s="27"/>
      <c r="FUC746" s="27"/>
      <c r="FUD746" s="27"/>
      <c r="FUE746" s="27"/>
      <c r="FUF746" s="27"/>
      <c r="FUG746" s="27"/>
      <c r="FUH746" s="27"/>
      <c r="FUI746" s="27"/>
      <c r="FUJ746" s="27"/>
      <c r="FUK746" s="27"/>
      <c r="FUL746" s="27"/>
      <c r="FUM746" s="27"/>
      <c r="FUN746" s="27"/>
      <c r="FUO746" s="27"/>
      <c r="FUP746" s="27"/>
      <c r="FUQ746" s="27"/>
      <c r="FUR746" s="27"/>
      <c r="FUS746" s="27"/>
      <c r="FUT746" s="27"/>
      <c r="FUU746" s="27"/>
      <c r="FUV746" s="27"/>
      <c r="FUW746" s="27"/>
      <c r="FUX746" s="27"/>
      <c r="FUY746" s="27"/>
      <c r="FUZ746" s="27"/>
      <c r="FVA746" s="27"/>
      <c r="FVB746" s="27"/>
      <c r="FVC746" s="27"/>
      <c r="FVD746" s="27"/>
      <c r="FVE746" s="27"/>
      <c r="FVF746" s="27"/>
      <c r="FVG746" s="27"/>
      <c r="FVH746" s="27"/>
      <c r="FVI746" s="27"/>
      <c r="FVJ746" s="27"/>
      <c r="FVK746" s="27"/>
      <c r="FVL746" s="27"/>
      <c r="FVM746" s="27"/>
      <c r="FVN746" s="27"/>
      <c r="FVO746" s="27"/>
      <c r="FVP746" s="27"/>
      <c r="FVQ746" s="27"/>
      <c r="FVR746" s="27"/>
      <c r="FVS746" s="27"/>
      <c r="FVT746" s="27"/>
      <c r="FVU746" s="27"/>
      <c r="FVV746" s="27"/>
      <c r="FVW746" s="27"/>
      <c r="FVX746" s="27"/>
      <c r="FVY746" s="27"/>
      <c r="FVZ746" s="27"/>
      <c r="FWA746" s="27"/>
      <c r="FWB746" s="27"/>
      <c r="FWC746" s="27"/>
      <c r="FWD746" s="27"/>
      <c r="FWE746" s="27"/>
      <c r="FWF746" s="27"/>
      <c r="FWG746" s="27"/>
      <c r="FWH746" s="27"/>
      <c r="FWI746" s="27"/>
      <c r="FWJ746" s="27"/>
      <c r="FWK746" s="27"/>
      <c r="FWL746" s="27"/>
      <c r="FWM746" s="27"/>
      <c r="FWN746" s="27"/>
      <c r="FWO746" s="27"/>
      <c r="FWP746" s="27"/>
      <c r="FWQ746" s="27"/>
      <c r="FWR746" s="27"/>
      <c r="FWS746" s="27"/>
      <c r="FWT746" s="27"/>
      <c r="FWU746" s="27"/>
      <c r="FWV746" s="27"/>
      <c r="FWW746" s="27"/>
      <c r="FWX746" s="27"/>
      <c r="FWY746" s="27"/>
      <c r="FWZ746" s="27"/>
      <c r="FXA746" s="27"/>
      <c r="FXB746" s="27"/>
      <c r="FXC746" s="27"/>
      <c r="FXD746" s="27"/>
      <c r="FXE746" s="27"/>
      <c r="FXF746" s="27"/>
      <c r="FXG746" s="27"/>
      <c r="FXH746" s="27"/>
      <c r="FXI746" s="27"/>
      <c r="FXJ746" s="27"/>
      <c r="FXK746" s="27"/>
      <c r="FXL746" s="27"/>
      <c r="FXM746" s="27"/>
      <c r="FXN746" s="27"/>
      <c r="FXO746" s="27"/>
      <c r="FXP746" s="27"/>
      <c r="FXQ746" s="27"/>
      <c r="FXR746" s="27"/>
      <c r="FXS746" s="27"/>
      <c r="FXT746" s="27"/>
      <c r="FXU746" s="27"/>
      <c r="FXV746" s="27"/>
      <c r="FXW746" s="27"/>
      <c r="FXX746" s="27"/>
      <c r="FXY746" s="27"/>
      <c r="FXZ746" s="27"/>
      <c r="FYA746" s="27"/>
      <c r="FYB746" s="27"/>
      <c r="FYC746" s="27"/>
      <c r="FYD746" s="27"/>
      <c r="FYE746" s="27"/>
      <c r="FYF746" s="27"/>
      <c r="FYG746" s="27"/>
      <c r="FYH746" s="27"/>
      <c r="FYI746" s="27"/>
      <c r="FYJ746" s="27"/>
      <c r="FYK746" s="27"/>
      <c r="FYL746" s="27"/>
      <c r="FYM746" s="27"/>
      <c r="FYN746" s="27"/>
      <c r="FYO746" s="27"/>
      <c r="FYP746" s="27"/>
      <c r="FYQ746" s="27"/>
      <c r="FYR746" s="27"/>
      <c r="FYS746" s="27"/>
      <c r="FYT746" s="27"/>
      <c r="FYU746" s="27"/>
      <c r="FYV746" s="27"/>
      <c r="FYW746" s="27"/>
      <c r="FYX746" s="27"/>
      <c r="FYY746" s="27"/>
      <c r="FYZ746" s="27"/>
      <c r="FZA746" s="27"/>
      <c r="FZB746" s="27"/>
      <c r="FZC746" s="27"/>
      <c r="FZD746" s="27"/>
      <c r="FZE746" s="27"/>
      <c r="FZF746" s="27"/>
      <c r="FZG746" s="27"/>
      <c r="FZH746" s="27"/>
      <c r="FZI746" s="27"/>
      <c r="FZJ746" s="27"/>
      <c r="FZK746" s="27"/>
      <c r="FZL746" s="27"/>
      <c r="FZM746" s="27"/>
      <c r="FZN746" s="27"/>
      <c r="FZO746" s="27"/>
      <c r="FZP746" s="27"/>
      <c r="FZQ746" s="27"/>
      <c r="FZR746" s="27"/>
      <c r="FZS746" s="27"/>
      <c r="FZT746" s="27"/>
      <c r="FZU746" s="27"/>
      <c r="FZV746" s="27"/>
      <c r="FZW746" s="27"/>
      <c r="FZX746" s="27"/>
      <c r="FZY746" s="27"/>
      <c r="FZZ746" s="27"/>
      <c r="GAA746" s="27"/>
      <c r="GAB746" s="27"/>
      <c r="GAC746" s="27"/>
      <c r="GAD746" s="27"/>
      <c r="GAE746" s="27"/>
      <c r="GAF746" s="27"/>
      <c r="GAG746" s="27"/>
      <c r="GAH746" s="27"/>
      <c r="GAI746" s="27"/>
      <c r="GAJ746" s="27"/>
      <c r="GAK746" s="27"/>
      <c r="GAL746" s="27"/>
      <c r="GAM746" s="27"/>
      <c r="GAN746" s="27"/>
      <c r="GAO746" s="27"/>
      <c r="GAP746" s="27"/>
      <c r="GAQ746" s="27"/>
      <c r="GAR746" s="27"/>
      <c r="GAS746" s="27"/>
      <c r="GAT746" s="27"/>
      <c r="GAU746" s="27"/>
      <c r="GAV746" s="27"/>
      <c r="GAW746" s="27"/>
      <c r="GAX746" s="27"/>
      <c r="GAY746" s="27"/>
      <c r="GAZ746" s="27"/>
      <c r="GBA746" s="27"/>
      <c r="GBB746" s="27"/>
      <c r="GBC746" s="27"/>
      <c r="GBD746" s="27"/>
      <c r="GBE746" s="27"/>
      <c r="GBF746" s="27"/>
      <c r="GBG746" s="27"/>
      <c r="GBH746" s="27"/>
      <c r="GBI746" s="27"/>
      <c r="GBJ746" s="27"/>
      <c r="GBK746" s="27"/>
      <c r="GBL746" s="27"/>
      <c r="GBM746" s="27"/>
      <c r="GBN746" s="27"/>
      <c r="GBO746" s="27"/>
      <c r="GBP746" s="27"/>
      <c r="GBQ746" s="27"/>
      <c r="GBR746" s="27"/>
      <c r="GBS746" s="27"/>
      <c r="GBT746" s="27"/>
      <c r="GBU746" s="27"/>
      <c r="GBV746" s="27"/>
      <c r="GBW746" s="27"/>
      <c r="GBX746" s="27"/>
      <c r="GBY746" s="27"/>
      <c r="GBZ746" s="27"/>
      <c r="GCA746" s="27"/>
      <c r="GCB746" s="27"/>
      <c r="GCC746" s="27"/>
      <c r="GCD746" s="27"/>
      <c r="GCE746" s="27"/>
      <c r="GCF746" s="27"/>
      <c r="GCG746" s="27"/>
      <c r="GCH746" s="27"/>
      <c r="GCI746" s="27"/>
      <c r="GCJ746" s="27"/>
      <c r="GCK746" s="27"/>
      <c r="GCL746" s="27"/>
      <c r="GCM746" s="27"/>
      <c r="GCN746" s="27"/>
      <c r="GCO746" s="27"/>
      <c r="GCP746" s="27"/>
      <c r="GCQ746" s="27"/>
      <c r="GCR746" s="27"/>
      <c r="GCS746" s="27"/>
      <c r="GCT746" s="27"/>
      <c r="GCU746" s="27"/>
      <c r="GCV746" s="27"/>
      <c r="GCW746" s="27"/>
      <c r="GCX746" s="27"/>
      <c r="GCY746" s="27"/>
      <c r="GCZ746" s="27"/>
      <c r="GDA746" s="27"/>
      <c r="GDB746" s="27"/>
      <c r="GDC746" s="27"/>
      <c r="GDD746" s="27"/>
      <c r="GDE746" s="27"/>
      <c r="GDF746" s="27"/>
      <c r="GDG746" s="27"/>
      <c r="GDH746" s="27"/>
      <c r="GDI746" s="27"/>
      <c r="GDJ746" s="27"/>
      <c r="GDK746" s="27"/>
      <c r="GDL746" s="27"/>
      <c r="GDM746" s="27"/>
      <c r="GDN746" s="27"/>
      <c r="GDO746" s="27"/>
      <c r="GDP746" s="27"/>
      <c r="GDQ746" s="27"/>
      <c r="GDR746" s="27"/>
      <c r="GDS746" s="27"/>
      <c r="GDT746" s="27"/>
      <c r="GDU746" s="27"/>
      <c r="GDV746" s="27"/>
      <c r="GDW746" s="27"/>
      <c r="GDX746" s="27"/>
    </row>
    <row r="747" spans="1:4860" s="44" customFormat="1" ht="22.5" customHeight="1" x14ac:dyDescent="0.25">
      <c r="A747" s="26">
        <v>741</v>
      </c>
      <c r="B747" s="40" t="s">
        <v>601</v>
      </c>
      <c r="C747" s="26" t="s">
        <v>918</v>
      </c>
      <c r="D747" s="40" t="s">
        <v>357</v>
      </c>
      <c r="E747" s="40" t="s">
        <v>151</v>
      </c>
      <c r="F747" s="45" t="s">
        <v>926</v>
      </c>
      <c r="G747" s="11">
        <v>70000</v>
      </c>
      <c r="H747" s="42">
        <v>5025.38</v>
      </c>
      <c r="I747" s="11">
        <v>25</v>
      </c>
      <c r="J747" s="43">
        <v>2009</v>
      </c>
      <c r="K747" s="29">
        <f t="shared" si="89"/>
        <v>4970</v>
      </c>
      <c r="L747" s="19">
        <f t="shared" si="90"/>
        <v>770.00000000000011</v>
      </c>
      <c r="M747" s="35">
        <v>2128</v>
      </c>
      <c r="N747" s="11">
        <f t="shared" si="91"/>
        <v>4963</v>
      </c>
      <c r="O747" s="11"/>
      <c r="P747" s="11">
        <f t="shared" si="92"/>
        <v>4137</v>
      </c>
      <c r="Q747" s="11">
        <f t="shared" si="93"/>
        <v>9187.380000000001</v>
      </c>
      <c r="R747" s="11">
        <f t="shared" si="94"/>
        <v>10703</v>
      </c>
      <c r="S747" s="107">
        <f t="shared" si="88"/>
        <v>60812.619999999995</v>
      </c>
      <c r="T747" s="20" t="s">
        <v>45</v>
      </c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  <c r="BA747" s="71"/>
      <c r="BB747" s="71"/>
      <c r="BC747" s="71"/>
      <c r="BD747" s="71"/>
      <c r="BE747" s="71"/>
      <c r="BF747" s="71"/>
      <c r="BG747" s="71"/>
      <c r="BH747" s="71"/>
      <c r="BI747" s="71"/>
      <c r="BJ747" s="71"/>
      <c r="BK747" s="71"/>
      <c r="BL747" s="71"/>
      <c r="BM747" s="71"/>
      <c r="BN747" s="71"/>
      <c r="BO747" s="71"/>
      <c r="BP747" s="71"/>
      <c r="BQ747" s="71"/>
      <c r="BR747" s="71"/>
      <c r="BS747" s="71"/>
      <c r="BT747" s="71"/>
      <c r="BU747" s="71"/>
      <c r="BV747" s="71"/>
      <c r="BW747" s="71"/>
      <c r="BX747" s="71"/>
      <c r="BY747" s="71"/>
      <c r="BZ747" s="71"/>
      <c r="CA747" s="71"/>
      <c r="CB747" s="71"/>
      <c r="CC747" s="71"/>
      <c r="CD747" s="71"/>
      <c r="CE747" s="71"/>
      <c r="CF747" s="71"/>
      <c r="CG747" s="71"/>
      <c r="CH747" s="71"/>
      <c r="CI747" s="71"/>
      <c r="CJ747" s="71"/>
      <c r="CK747" s="71"/>
      <c r="CL747" s="71"/>
      <c r="CM747" s="71"/>
      <c r="CN747" s="71"/>
      <c r="CO747" s="71"/>
      <c r="CP747" s="71"/>
      <c r="CQ747" s="71"/>
      <c r="CR747" s="71"/>
      <c r="CS747" s="71"/>
      <c r="CT747" s="71"/>
      <c r="CU747" s="71"/>
      <c r="CV747" s="71"/>
      <c r="CW747" s="71"/>
      <c r="CX747" s="71"/>
      <c r="CY747" s="71"/>
      <c r="CZ747" s="71"/>
      <c r="DA747" s="71"/>
      <c r="DB747" s="71"/>
      <c r="DC747" s="71"/>
      <c r="DD747" s="71"/>
      <c r="DE747" s="71"/>
      <c r="DF747" s="71"/>
      <c r="DG747" s="71"/>
      <c r="DH747" s="71"/>
      <c r="DI747" s="71"/>
      <c r="DJ747" s="71"/>
      <c r="DK747" s="71"/>
      <c r="DL747" s="71"/>
      <c r="DM747" s="71"/>
      <c r="DN747" s="71"/>
      <c r="DO747" s="71"/>
      <c r="DP747" s="71"/>
      <c r="DQ747" s="71"/>
      <c r="DR747" s="71"/>
      <c r="DS747" s="71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  <c r="IJ747" s="71"/>
      <c r="IK747" s="71"/>
      <c r="IL747" s="71"/>
      <c r="IM747" s="71"/>
      <c r="IN747" s="71"/>
      <c r="IO747" s="71"/>
      <c r="IP747" s="71"/>
      <c r="IQ747" s="71"/>
      <c r="IR747" s="71"/>
      <c r="IS747" s="71"/>
      <c r="IT747" s="71"/>
      <c r="IU747" s="71"/>
      <c r="IV747" s="71"/>
      <c r="IW747" s="71"/>
      <c r="IX747" s="71"/>
      <c r="IY747" s="71"/>
      <c r="IZ747" s="71"/>
      <c r="JA747" s="71"/>
      <c r="JB747" s="71"/>
      <c r="JC747" s="71"/>
      <c r="JD747" s="71"/>
      <c r="JE747" s="71"/>
      <c r="JF747" s="71"/>
      <c r="JG747" s="71"/>
      <c r="JH747" s="71"/>
      <c r="JI747" s="71"/>
      <c r="JJ747" s="71"/>
      <c r="JK747" s="71"/>
      <c r="JL747" s="71"/>
      <c r="JM747" s="71"/>
      <c r="JN747" s="27"/>
      <c r="JO747" s="27"/>
      <c r="JP747" s="27"/>
      <c r="JQ747" s="27"/>
      <c r="JR747" s="27"/>
      <c r="JS747" s="27"/>
      <c r="JT747" s="27"/>
      <c r="JU747" s="27"/>
      <c r="JV747" s="27"/>
      <c r="JW747" s="27"/>
      <c r="JX747" s="27"/>
      <c r="JY747" s="27"/>
      <c r="JZ747" s="27"/>
      <c r="KA747" s="27"/>
      <c r="KB747" s="27"/>
      <c r="KC747" s="27"/>
      <c r="KD747" s="27"/>
      <c r="KE747" s="27"/>
      <c r="KF747" s="27"/>
      <c r="KG747" s="27"/>
      <c r="KH747" s="27"/>
      <c r="KI747" s="27"/>
      <c r="KJ747" s="27"/>
      <c r="KK747" s="27"/>
      <c r="KL747" s="27"/>
      <c r="KM747" s="27"/>
      <c r="KN747" s="27"/>
      <c r="KO747" s="27"/>
      <c r="KP747" s="27"/>
      <c r="KQ747" s="27"/>
      <c r="KR747" s="27"/>
      <c r="KS747" s="27"/>
      <c r="KT747" s="27"/>
      <c r="KU747" s="27"/>
      <c r="KV747" s="27"/>
      <c r="KW747" s="27"/>
      <c r="KX747" s="27"/>
      <c r="KY747" s="27"/>
      <c r="KZ747" s="27"/>
      <c r="LA747" s="27"/>
      <c r="LB747" s="27"/>
      <c r="LC747" s="27"/>
      <c r="LD747" s="27"/>
      <c r="LE747" s="27"/>
      <c r="LF747" s="27"/>
      <c r="LG747" s="27"/>
      <c r="LH747" s="27"/>
      <c r="LI747" s="27"/>
      <c r="LJ747" s="27"/>
      <c r="LK747" s="27"/>
      <c r="LL747" s="27"/>
      <c r="LM747" s="27"/>
      <c r="LN747" s="27"/>
      <c r="LO747" s="27"/>
      <c r="LP747" s="27"/>
      <c r="LQ747" s="27"/>
      <c r="LR747" s="27"/>
      <c r="LS747" s="27"/>
      <c r="LT747" s="27"/>
      <c r="LU747" s="27"/>
      <c r="LV747" s="27"/>
      <c r="LW747" s="27"/>
      <c r="LX747" s="27"/>
      <c r="LY747" s="27"/>
      <c r="LZ747" s="27"/>
      <c r="MA747" s="27"/>
      <c r="MB747" s="27"/>
      <c r="MC747" s="27"/>
      <c r="MD747" s="27"/>
      <c r="ME747" s="27"/>
      <c r="MF747" s="27"/>
      <c r="MG747" s="27"/>
      <c r="MH747" s="27"/>
      <c r="MI747" s="27"/>
      <c r="MJ747" s="27"/>
      <c r="MK747" s="27"/>
      <c r="ML747" s="27"/>
      <c r="MM747" s="27"/>
      <c r="MN747" s="27"/>
      <c r="MO747" s="27"/>
      <c r="MP747" s="27"/>
      <c r="MQ747" s="27"/>
      <c r="MR747" s="27"/>
      <c r="MS747" s="27"/>
      <c r="MT747" s="27"/>
      <c r="MU747" s="27"/>
      <c r="MV747" s="27"/>
      <c r="MW747" s="27"/>
      <c r="MX747" s="27"/>
      <c r="MY747" s="27"/>
      <c r="MZ747" s="27"/>
      <c r="NA747" s="27"/>
      <c r="NB747" s="27"/>
      <c r="NC747" s="27"/>
      <c r="ND747" s="27"/>
      <c r="NE747" s="27"/>
      <c r="NF747" s="27"/>
      <c r="NG747" s="27"/>
      <c r="NH747" s="27"/>
      <c r="NI747" s="27"/>
      <c r="NJ747" s="27"/>
      <c r="NK747" s="27"/>
      <c r="NL747" s="27"/>
      <c r="NM747" s="27"/>
      <c r="NN747" s="27"/>
      <c r="NO747" s="27"/>
      <c r="NP747" s="27"/>
      <c r="NQ747" s="27"/>
      <c r="NR747" s="27"/>
      <c r="NS747" s="27"/>
      <c r="NT747" s="27"/>
      <c r="NU747" s="27"/>
      <c r="NV747" s="27"/>
      <c r="NW747" s="27"/>
      <c r="NX747" s="27"/>
      <c r="NY747" s="27"/>
      <c r="NZ747" s="27"/>
      <c r="OA747" s="27"/>
      <c r="OB747" s="27"/>
      <c r="OC747" s="27"/>
      <c r="OD747" s="27"/>
      <c r="OE747" s="27"/>
      <c r="OF747" s="27"/>
      <c r="OG747" s="27"/>
      <c r="OH747" s="27"/>
      <c r="OI747" s="27"/>
      <c r="OJ747" s="27"/>
      <c r="OK747" s="27"/>
      <c r="OL747" s="27"/>
      <c r="OM747" s="27"/>
      <c r="ON747" s="27"/>
      <c r="OO747" s="27"/>
      <c r="OP747" s="27"/>
      <c r="OQ747" s="27"/>
      <c r="OR747" s="27"/>
      <c r="OS747" s="27"/>
      <c r="OT747" s="27"/>
      <c r="OU747" s="27"/>
      <c r="OV747" s="27"/>
      <c r="OW747" s="27"/>
      <c r="OX747" s="27"/>
      <c r="OY747" s="27"/>
      <c r="OZ747" s="27"/>
      <c r="PA747" s="27"/>
      <c r="PB747" s="27"/>
      <c r="PC747" s="27"/>
      <c r="PD747" s="27"/>
      <c r="PE747" s="27"/>
      <c r="PF747" s="27"/>
      <c r="PG747" s="27"/>
      <c r="PH747" s="27"/>
      <c r="PI747" s="27"/>
      <c r="PJ747" s="27"/>
      <c r="PK747" s="27"/>
      <c r="PL747" s="27"/>
      <c r="PM747" s="27"/>
      <c r="PN747" s="27"/>
      <c r="PO747" s="27"/>
      <c r="PP747" s="27"/>
      <c r="PQ747" s="27"/>
      <c r="PR747" s="27"/>
      <c r="PS747" s="27"/>
      <c r="PT747" s="27"/>
      <c r="PU747" s="27"/>
      <c r="PV747" s="27"/>
      <c r="PW747" s="27"/>
      <c r="PX747" s="27"/>
      <c r="PY747" s="27"/>
      <c r="PZ747" s="27"/>
      <c r="QA747" s="27"/>
      <c r="QB747" s="27"/>
      <c r="QC747" s="27"/>
      <c r="QD747" s="27"/>
      <c r="QE747" s="27"/>
      <c r="QF747" s="27"/>
      <c r="QG747" s="27"/>
      <c r="QH747" s="27"/>
      <c r="QI747" s="27"/>
      <c r="QJ747" s="27"/>
      <c r="QK747" s="27"/>
      <c r="QL747" s="27"/>
      <c r="QM747" s="27"/>
      <c r="QN747" s="27"/>
      <c r="QO747" s="27"/>
      <c r="QP747" s="27"/>
      <c r="QQ747" s="27"/>
      <c r="QR747" s="27"/>
      <c r="QS747" s="27"/>
      <c r="QT747" s="27"/>
      <c r="QU747" s="27"/>
      <c r="QV747" s="27"/>
      <c r="QW747" s="27"/>
      <c r="QX747" s="27"/>
      <c r="QY747" s="27"/>
      <c r="QZ747" s="27"/>
      <c r="RA747" s="27"/>
      <c r="RB747" s="27"/>
      <c r="RC747" s="27"/>
      <c r="RD747" s="27"/>
      <c r="RE747" s="27"/>
      <c r="RF747" s="27"/>
      <c r="RG747" s="27"/>
      <c r="RH747" s="27"/>
      <c r="RI747" s="27"/>
      <c r="RJ747" s="27"/>
      <c r="RK747" s="27"/>
      <c r="RL747" s="27"/>
      <c r="RM747" s="27"/>
      <c r="RN747" s="27"/>
      <c r="RO747" s="27"/>
      <c r="RP747" s="27"/>
      <c r="RQ747" s="27"/>
      <c r="RR747" s="27"/>
      <c r="RS747" s="27"/>
      <c r="RT747" s="27"/>
      <c r="RU747" s="27"/>
      <c r="RV747" s="27"/>
      <c r="RW747" s="27"/>
      <c r="RX747" s="27"/>
      <c r="RY747" s="27"/>
      <c r="RZ747" s="27"/>
      <c r="SA747" s="27"/>
      <c r="SB747" s="27"/>
      <c r="SC747" s="27"/>
      <c r="SD747" s="27"/>
      <c r="SE747" s="27"/>
      <c r="SF747" s="27"/>
      <c r="SG747" s="27"/>
      <c r="SH747" s="27"/>
      <c r="SI747" s="27"/>
      <c r="SJ747" s="27"/>
      <c r="SK747" s="27"/>
      <c r="SL747" s="27"/>
      <c r="SM747" s="27"/>
      <c r="SN747" s="27"/>
      <c r="SO747" s="27"/>
      <c r="SP747" s="27"/>
      <c r="SQ747" s="27"/>
      <c r="SR747" s="27"/>
      <c r="SS747" s="27"/>
      <c r="ST747" s="27"/>
      <c r="SU747" s="27"/>
      <c r="SV747" s="27"/>
      <c r="SW747" s="27"/>
      <c r="SX747" s="27"/>
      <c r="SY747" s="27"/>
      <c r="SZ747" s="27"/>
      <c r="TA747" s="27"/>
      <c r="TB747" s="27"/>
      <c r="TC747" s="27"/>
      <c r="TD747" s="27"/>
      <c r="TE747" s="27"/>
      <c r="TF747" s="27"/>
      <c r="TG747" s="27"/>
      <c r="TH747" s="27"/>
      <c r="TI747" s="27"/>
      <c r="TJ747" s="27"/>
      <c r="TK747" s="27"/>
      <c r="TL747" s="27"/>
      <c r="TM747" s="27"/>
      <c r="TN747" s="27"/>
      <c r="TO747" s="27"/>
      <c r="TP747" s="27"/>
      <c r="TQ747" s="27"/>
      <c r="TR747" s="27"/>
      <c r="TS747" s="27"/>
      <c r="TT747" s="27"/>
      <c r="TU747" s="27"/>
      <c r="TV747" s="27"/>
      <c r="TW747" s="27"/>
      <c r="TX747" s="27"/>
      <c r="TY747" s="27"/>
      <c r="TZ747" s="27"/>
      <c r="UA747" s="27"/>
      <c r="UB747" s="27"/>
      <c r="UC747" s="27"/>
      <c r="UD747" s="27"/>
      <c r="UE747" s="27"/>
      <c r="UF747" s="27"/>
      <c r="UG747" s="27"/>
      <c r="UH747" s="27"/>
      <c r="UI747" s="27"/>
      <c r="UJ747" s="27"/>
      <c r="UK747" s="27"/>
      <c r="UL747" s="27"/>
      <c r="UM747" s="27"/>
      <c r="UN747" s="27"/>
      <c r="UO747" s="27"/>
      <c r="UP747" s="27"/>
      <c r="UQ747" s="27"/>
      <c r="UR747" s="27"/>
      <c r="US747" s="27"/>
      <c r="UT747" s="27"/>
      <c r="UU747" s="27"/>
      <c r="UV747" s="27"/>
      <c r="UW747" s="27"/>
      <c r="UX747" s="27"/>
      <c r="UY747" s="27"/>
      <c r="UZ747" s="27"/>
      <c r="VA747" s="27"/>
      <c r="VB747" s="27"/>
      <c r="VC747" s="27"/>
      <c r="VD747" s="27"/>
      <c r="VE747" s="27"/>
      <c r="VF747" s="27"/>
      <c r="VG747" s="27"/>
      <c r="VH747" s="27"/>
      <c r="VI747" s="27"/>
      <c r="VJ747" s="27"/>
      <c r="VK747" s="27"/>
      <c r="VL747" s="27"/>
      <c r="VM747" s="27"/>
      <c r="VN747" s="27"/>
      <c r="VO747" s="27"/>
      <c r="VP747" s="27"/>
      <c r="VQ747" s="27"/>
      <c r="VR747" s="27"/>
      <c r="VS747" s="27"/>
      <c r="VT747" s="27"/>
      <c r="VU747" s="27"/>
      <c r="VV747" s="27"/>
      <c r="VW747" s="27"/>
      <c r="VX747" s="27"/>
      <c r="VY747" s="27"/>
      <c r="VZ747" s="27"/>
      <c r="WA747" s="27"/>
      <c r="WB747" s="27"/>
      <c r="WC747" s="27"/>
      <c r="WD747" s="27"/>
      <c r="WE747" s="27"/>
      <c r="WF747" s="27"/>
      <c r="WG747" s="27"/>
      <c r="WH747" s="27"/>
      <c r="WI747" s="27"/>
      <c r="WJ747" s="27"/>
      <c r="WK747" s="27"/>
      <c r="WL747" s="27"/>
      <c r="WM747" s="27"/>
      <c r="WN747" s="27"/>
      <c r="WO747" s="27"/>
      <c r="WP747" s="27"/>
      <c r="WQ747" s="27"/>
      <c r="WR747" s="27"/>
      <c r="WS747" s="27"/>
      <c r="WT747" s="27"/>
      <c r="WU747" s="27"/>
      <c r="WV747" s="27"/>
      <c r="WW747" s="27"/>
      <c r="WX747" s="27"/>
      <c r="WY747" s="27"/>
      <c r="WZ747" s="27"/>
      <c r="XA747" s="27"/>
      <c r="XB747" s="27"/>
      <c r="XC747" s="27"/>
      <c r="XD747" s="27"/>
      <c r="XE747" s="27"/>
      <c r="XF747" s="27"/>
      <c r="XG747" s="27"/>
      <c r="XH747" s="27"/>
      <c r="XI747" s="27"/>
      <c r="XJ747" s="27"/>
      <c r="XK747" s="27"/>
      <c r="XL747" s="27"/>
      <c r="XM747" s="27"/>
      <c r="XN747" s="27"/>
      <c r="XO747" s="27"/>
      <c r="XP747" s="27"/>
      <c r="XQ747" s="27"/>
      <c r="XR747" s="27"/>
      <c r="XS747" s="27"/>
      <c r="XT747" s="27"/>
      <c r="XU747" s="27"/>
      <c r="XV747" s="27"/>
      <c r="XW747" s="27"/>
      <c r="XX747" s="27"/>
      <c r="XY747" s="27"/>
      <c r="XZ747" s="27"/>
      <c r="YA747" s="27"/>
      <c r="YB747" s="27"/>
      <c r="YC747" s="27"/>
      <c r="YD747" s="27"/>
      <c r="YE747" s="27"/>
      <c r="YF747" s="27"/>
      <c r="YG747" s="27"/>
      <c r="YH747" s="27"/>
      <c r="YI747" s="27"/>
      <c r="YJ747" s="27"/>
      <c r="YK747" s="27"/>
      <c r="YL747" s="27"/>
      <c r="YM747" s="27"/>
      <c r="YN747" s="27"/>
      <c r="YO747" s="27"/>
      <c r="YP747" s="27"/>
      <c r="YQ747" s="27"/>
      <c r="YR747" s="27"/>
      <c r="YS747" s="27"/>
      <c r="YT747" s="27"/>
      <c r="YU747" s="27"/>
      <c r="YV747" s="27"/>
      <c r="YW747" s="27"/>
      <c r="YX747" s="27"/>
      <c r="YY747" s="27"/>
      <c r="YZ747" s="27"/>
      <c r="ZA747" s="27"/>
      <c r="ZB747" s="27"/>
      <c r="ZC747" s="27"/>
      <c r="ZD747" s="27"/>
      <c r="ZE747" s="27"/>
      <c r="ZF747" s="27"/>
      <c r="ZG747" s="27"/>
      <c r="ZH747" s="27"/>
      <c r="ZI747" s="27"/>
      <c r="ZJ747" s="27"/>
      <c r="ZK747" s="27"/>
      <c r="ZL747" s="27"/>
      <c r="ZM747" s="27"/>
      <c r="ZN747" s="27"/>
      <c r="ZO747" s="27"/>
      <c r="ZP747" s="27"/>
      <c r="ZQ747" s="27"/>
      <c r="ZR747" s="27"/>
      <c r="ZS747" s="27"/>
      <c r="ZT747" s="27"/>
      <c r="ZU747" s="27"/>
      <c r="ZV747" s="27"/>
      <c r="ZW747" s="27"/>
      <c r="ZX747" s="27"/>
      <c r="ZY747" s="27"/>
      <c r="ZZ747" s="27"/>
      <c r="AAA747" s="27"/>
      <c r="AAB747" s="27"/>
      <c r="AAC747" s="27"/>
      <c r="AAD747" s="27"/>
      <c r="AAE747" s="27"/>
      <c r="AAF747" s="27"/>
      <c r="AAG747" s="27"/>
      <c r="AAH747" s="27"/>
      <c r="AAI747" s="27"/>
      <c r="AAJ747" s="27"/>
      <c r="AAK747" s="27"/>
      <c r="AAL747" s="27"/>
      <c r="AAM747" s="27"/>
      <c r="AAN747" s="27"/>
      <c r="AAO747" s="27"/>
      <c r="AAP747" s="27"/>
      <c r="AAQ747" s="27"/>
      <c r="AAR747" s="27"/>
      <c r="AAS747" s="27"/>
      <c r="AAT747" s="27"/>
      <c r="AAU747" s="27"/>
      <c r="AAV747" s="27"/>
      <c r="AAW747" s="27"/>
      <c r="AAX747" s="27"/>
      <c r="AAY747" s="27"/>
      <c r="AAZ747" s="27"/>
      <c r="ABA747" s="27"/>
      <c r="ABB747" s="27"/>
      <c r="ABC747" s="27"/>
      <c r="ABD747" s="27"/>
      <c r="ABE747" s="27"/>
      <c r="ABF747" s="27"/>
      <c r="ABG747" s="27"/>
      <c r="ABH747" s="27"/>
      <c r="ABI747" s="27"/>
      <c r="ABJ747" s="27"/>
      <c r="ABK747" s="27"/>
      <c r="ABL747" s="27"/>
      <c r="ABM747" s="27"/>
      <c r="ABN747" s="27"/>
      <c r="ABO747" s="27"/>
      <c r="ABP747" s="27"/>
      <c r="ABQ747" s="27"/>
      <c r="ABR747" s="27"/>
      <c r="ABS747" s="27"/>
      <c r="ABT747" s="27"/>
      <c r="ABU747" s="27"/>
      <c r="ABV747" s="27"/>
      <c r="ABW747" s="27"/>
      <c r="ABX747" s="27"/>
      <c r="ABY747" s="27"/>
      <c r="ABZ747" s="27"/>
      <c r="ACA747" s="27"/>
      <c r="ACB747" s="27"/>
      <c r="ACC747" s="27"/>
      <c r="ACD747" s="27"/>
      <c r="ACE747" s="27"/>
      <c r="ACF747" s="27"/>
      <c r="ACG747" s="27"/>
      <c r="ACH747" s="27"/>
      <c r="ACI747" s="27"/>
      <c r="ACJ747" s="27"/>
      <c r="ACK747" s="27"/>
      <c r="ACL747" s="27"/>
      <c r="ACM747" s="27"/>
      <c r="ACN747" s="27"/>
      <c r="ACO747" s="27"/>
      <c r="ACP747" s="27"/>
      <c r="ACQ747" s="27"/>
      <c r="ACR747" s="27"/>
      <c r="ACS747" s="27"/>
      <c r="ACT747" s="27"/>
      <c r="ACU747" s="27"/>
      <c r="ACV747" s="27"/>
      <c r="ACW747" s="27"/>
      <c r="ACX747" s="27"/>
      <c r="ACY747" s="27"/>
      <c r="ACZ747" s="27"/>
      <c r="ADA747" s="27"/>
      <c r="ADB747" s="27"/>
      <c r="ADC747" s="27"/>
      <c r="ADD747" s="27"/>
      <c r="ADE747" s="27"/>
      <c r="ADF747" s="27"/>
      <c r="ADG747" s="27"/>
      <c r="ADH747" s="27"/>
      <c r="ADI747" s="27"/>
      <c r="ADJ747" s="27"/>
      <c r="ADK747" s="27"/>
      <c r="ADL747" s="27"/>
      <c r="ADM747" s="27"/>
      <c r="ADN747" s="27"/>
      <c r="ADO747" s="27"/>
      <c r="ADP747" s="27"/>
      <c r="ADQ747" s="27"/>
      <c r="ADR747" s="27"/>
      <c r="ADS747" s="27"/>
      <c r="ADT747" s="27"/>
      <c r="ADU747" s="27"/>
      <c r="ADV747" s="27"/>
      <c r="ADW747" s="27"/>
      <c r="ADX747" s="27"/>
      <c r="ADY747" s="27"/>
      <c r="ADZ747" s="27"/>
      <c r="AEA747" s="27"/>
      <c r="AEB747" s="27"/>
      <c r="AEC747" s="27"/>
      <c r="AED747" s="27"/>
      <c r="AEE747" s="27"/>
      <c r="AEF747" s="27"/>
      <c r="AEG747" s="27"/>
      <c r="AEH747" s="27"/>
      <c r="AEI747" s="27"/>
      <c r="AEJ747" s="27"/>
      <c r="AEK747" s="27"/>
      <c r="AEL747" s="27"/>
      <c r="AEM747" s="27"/>
      <c r="AEN747" s="27"/>
      <c r="AEO747" s="27"/>
      <c r="AEP747" s="27"/>
      <c r="AEQ747" s="27"/>
      <c r="AER747" s="27"/>
      <c r="AES747" s="27"/>
      <c r="AET747" s="27"/>
      <c r="AEU747" s="27"/>
      <c r="AEV747" s="27"/>
      <c r="AEW747" s="27"/>
      <c r="AEX747" s="27"/>
      <c r="AEY747" s="27"/>
      <c r="AEZ747" s="27"/>
      <c r="AFA747" s="27"/>
      <c r="AFB747" s="27"/>
      <c r="AFC747" s="27"/>
      <c r="AFD747" s="27"/>
      <c r="AFE747" s="27"/>
      <c r="AFF747" s="27"/>
      <c r="AFG747" s="27"/>
      <c r="AFH747" s="27"/>
      <c r="AFI747" s="27"/>
      <c r="AFJ747" s="27"/>
      <c r="AFK747" s="27"/>
      <c r="AFL747" s="27"/>
      <c r="AFM747" s="27"/>
      <c r="AFN747" s="27"/>
      <c r="AFO747" s="27"/>
      <c r="AFP747" s="27"/>
      <c r="AFQ747" s="27"/>
      <c r="AFR747" s="27"/>
      <c r="AFS747" s="27"/>
      <c r="AFT747" s="27"/>
      <c r="AFU747" s="27"/>
      <c r="AFV747" s="27"/>
      <c r="AFW747" s="27"/>
      <c r="AFX747" s="27"/>
      <c r="AFY747" s="27"/>
      <c r="AFZ747" s="27"/>
      <c r="AGA747" s="27"/>
      <c r="AGB747" s="27"/>
      <c r="AGC747" s="27"/>
      <c r="AGD747" s="27"/>
      <c r="AGE747" s="27"/>
      <c r="AGF747" s="27"/>
      <c r="AGG747" s="27"/>
      <c r="AGH747" s="27"/>
      <c r="AGI747" s="27"/>
      <c r="AGJ747" s="27"/>
      <c r="AGK747" s="27"/>
      <c r="AGL747" s="27"/>
      <c r="AGM747" s="27"/>
      <c r="AGN747" s="27"/>
      <c r="AGO747" s="27"/>
      <c r="AGP747" s="27"/>
      <c r="AGQ747" s="27"/>
      <c r="AGR747" s="27"/>
      <c r="AGS747" s="27"/>
      <c r="AGT747" s="27"/>
      <c r="AGU747" s="27"/>
      <c r="AGV747" s="27"/>
      <c r="AGW747" s="27"/>
      <c r="AGX747" s="27"/>
      <c r="AGY747" s="27"/>
      <c r="AGZ747" s="27"/>
      <c r="AHA747" s="27"/>
      <c r="AHB747" s="27"/>
      <c r="AHC747" s="27"/>
      <c r="AHD747" s="27"/>
      <c r="AHE747" s="27"/>
      <c r="AHF747" s="27"/>
      <c r="AHG747" s="27"/>
      <c r="AHH747" s="27"/>
      <c r="AHI747" s="27"/>
      <c r="AHJ747" s="27"/>
      <c r="AHK747" s="27"/>
      <c r="AHL747" s="27"/>
      <c r="AHM747" s="27"/>
      <c r="AHN747" s="27"/>
      <c r="AHO747" s="27"/>
      <c r="AHP747" s="27"/>
      <c r="AHQ747" s="27"/>
      <c r="AHR747" s="27"/>
      <c r="AHS747" s="27"/>
      <c r="AHT747" s="27"/>
      <c r="AHU747" s="27"/>
      <c r="AHV747" s="27"/>
      <c r="AHW747" s="27"/>
      <c r="AHX747" s="27"/>
      <c r="AHY747" s="27"/>
      <c r="AHZ747" s="27"/>
      <c r="AIA747" s="27"/>
      <c r="AIB747" s="27"/>
      <c r="AIC747" s="27"/>
      <c r="AID747" s="27"/>
      <c r="AIE747" s="27"/>
      <c r="AIF747" s="27"/>
      <c r="AIG747" s="27"/>
      <c r="AIH747" s="27"/>
      <c r="AII747" s="27"/>
      <c r="AIJ747" s="27"/>
      <c r="AIK747" s="27"/>
      <c r="AIL747" s="27"/>
      <c r="AIM747" s="27"/>
      <c r="AIN747" s="27"/>
      <c r="AIO747" s="27"/>
      <c r="AIP747" s="27"/>
      <c r="AIQ747" s="27"/>
      <c r="AIR747" s="27"/>
      <c r="AIS747" s="27"/>
      <c r="AIT747" s="27"/>
      <c r="AIU747" s="27"/>
      <c r="AIV747" s="27"/>
      <c r="AIW747" s="27"/>
      <c r="AIX747" s="27"/>
      <c r="AIY747" s="27"/>
      <c r="AIZ747" s="27"/>
      <c r="AJA747" s="27"/>
      <c r="AJB747" s="27"/>
      <c r="AJC747" s="27"/>
      <c r="AJD747" s="27"/>
      <c r="AJE747" s="27"/>
      <c r="AJF747" s="27"/>
      <c r="AJG747" s="27"/>
      <c r="AJH747" s="27"/>
      <c r="AJI747" s="27"/>
      <c r="AJJ747" s="27"/>
      <c r="AJK747" s="27"/>
      <c r="AJL747" s="27"/>
      <c r="AJM747" s="27"/>
      <c r="AJN747" s="27"/>
      <c r="AJO747" s="27"/>
      <c r="AJP747" s="27"/>
      <c r="AJQ747" s="27"/>
      <c r="AJR747" s="27"/>
      <c r="AJS747" s="27"/>
      <c r="AJT747" s="27"/>
      <c r="AJU747" s="27"/>
      <c r="AJV747" s="27"/>
      <c r="AJW747" s="27"/>
      <c r="AJX747" s="27"/>
      <c r="AJY747" s="27"/>
      <c r="AJZ747" s="27"/>
      <c r="AKA747" s="27"/>
      <c r="AKB747" s="27"/>
      <c r="AKC747" s="27"/>
      <c r="AKD747" s="27"/>
      <c r="AKE747" s="27"/>
      <c r="AKF747" s="27"/>
      <c r="AKG747" s="27"/>
      <c r="AKH747" s="27"/>
      <c r="AKI747" s="27"/>
      <c r="AKJ747" s="27"/>
      <c r="AKK747" s="27"/>
      <c r="AKL747" s="27"/>
      <c r="AKM747" s="27"/>
      <c r="AKN747" s="27"/>
      <c r="AKO747" s="27"/>
      <c r="AKP747" s="27"/>
      <c r="AKQ747" s="27"/>
      <c r="AKR747" s="27"/>
      <c r="AKS747" s="27"/>
      <c r="AKT747" s="27"/>
      <c r="AKU747" s="27"/>
      <c r="AKV747" s="27"/>
      <c r="AKW747" s="27"/>
      <c r="AKX747" s="27"/>
      <c r="AKY747" s="27"/>
      <c r="AKZ747" s="27"/>
      <c r="ALA747" s="27"/>
      <c r="ALB747" s="27"/>
      <c r="ALC747" s="27"/>
      <c r="ALD747" s="27"/>
      <c r="ALE747" s="27"/>
      <c r="ALF747" s="27"/>
      <c r="ALG747" s="27"/>
      <c r="ALH747" s="27"/>
      <c r="ALI747" s="27"/>
      <c r="ALJ747" s="27"/>
      <c r="ALK747" s="27"/>
      <c r="ALL747" s="27"/>
      <c r="ALM747" s="27"/>
      <c r="ALN747" s="27"/>
      <c r="ALO747" s="27"/>
      <c r="ALP747" s="27"/>
      <c r="ALQ747" s="27"/>
      <c r="ALR747" s="27"/>
      <c r="ALS747" s="27"/>
      <c r="ALT747" s="27"/>
      <c r="ALU747" s="27"/>
      <c r="ALV747" s="27"/>
      <c r="ALW747" s="27"/>
      <c r="ALX747" s="27"/>
      <c r="ALY747" s="27"/>
      <c r="ALZ747" s="27"/>
      <c r="AMA747" s="27"/>
      <c r="AMB747" s="27"/>
      <c r="AMC747" s="27"/>
      <c r="AMD747" s="27"/>
      <c r="AME747" s="27"/>
      <c r="AMF747" s="27"/>
      <c r="AMG747" s="27"/>
      <c r="AMH747" s="27"/>
      <c r="AMI747" s="27"/>
      <c r="AMJ747" s="27"/>
      <c r="AMK747" s="27"/>
      <c r="AML747" s="27"/>
      <c r="AMM747" s="27"/>
      <c r="AMN747" s="27"/>
      <c r="AMO747" s="27"/>
      <c r="AMP747" s="27"/>
      <c r="AMQ747" s="27"/>
      <c r="AMR747" s="27"/>
      <c r="AMS747" s="27"/>
      <c r="AMT747" s="27"/>
      <c r="AMU747" s="27"/>
      <c r="AMV747" s="27"/>
      <c r="AMW747" s="27"/>
      <c r="AMX747" s="27"/>
      <c r="AMY747" s="27"/>
      <c r="AMZ747" s="27"/>
      <c r="ANA747" s="27"/>
      <c r="ANB747" s="27"/>
      <c r="ANC747" s="27"/>
      <c r="AND747" s="27"/>
      <c r="ANE747" s="27"/>
      <c r="ANF747" s="27"/>
      <c r="ANG747" s="27"/>
      <c r="ANH747" s="27"/>
      <c r="ANI747" s="27"/>
      <c r="ANJ747" s="27"/>
      <c r="ANK747" s="27"/>
      <c r="ANL747" s="27"/>
      <c r="ANM747" s="27"/>
      <c r="ANN747" s="27"/>
      <c r="ANO747" s="27"/>
      <c r="ANP747" s="27"/>
      <c r="ANQ747" s="27"/>
      <c r="ANR747" s="27"/>
      <c r="ANS747" s="27"/>
      <c r="ANT747" s="27"/>
      <c r="ANU747" s="27"/>
      <c r="ANV747" s="27"/>
      <c r="ANW747" s="27"/>
      <c r="ANX747" s="27"/>
      <c r="ANY747" s="27"/>
      <c r="ANZ747" s="27"/>
      <c r="AOA747" s="27"/>
      <c r="AOB747" s="27"/>
      <c r="AOC747" s="27"/>
      <c r="AOD747" s="27"/>
      <c r="AOE747" s="27"/>
      <c r="AOF747" s="27"/>
      <c r="AOG747" s="27"/>
      <c r="AOH747" s="27"/>
      <c r="AOI747" s="27"/>
      <c r="AOJ747" s="27"/>
      <c r="AOK747" s="27"/>
      <c r="AOL747" s="27"/>
      <c r="AOM747" s="27"/>
      <c r="AON747" s="27"/>
      <c r="AOO747" s="27"/>
      <c r="AOP747" s="27"/>
      <c r="AOQ747" s="27"/>
      <c r="AOR747" s="27"/>
      <c r="AOS747" s="27"/>
      <c r="AOT747" s="27"/>
      <c r="AOU747" s="27"/>
      <c r="AOV747" s="27"/>
      <c r="AOW747" s="27"/>
      <c r="AOX747" s="27"/>
      <c r="AOY747" s="27"/>
      <c r="AOZ747" s="27"/>
      <c r="APA747" s="27"/>
      <c r="APB747" s="27"/>
      <c r="APC747" s="27"/>
      <c r="APD747" s="27"/>
      <c r="APE747" s="27"/>
      <c r="APF747" s="27"/>
      <c r="APG747" s="27"/>
      <c r="APH747" s="27"/>
      <c r="API747" s="27"/>
      <c r="APJ747" s="27"/>
      <c r="APK747" s="27"/>
      <c r="APL747" s="27"/>
      <c r="APM747" s="27"/>
      <c r="APN747" s="27"/>
      <c r="APO747" s="27"/>
      <c r="APP747" s="27"/>
      <c r="APQ747" s="27"/>
      <c r="APR747" s="27"/>
      <c r="APS747" s="27"/>
      <c r="APT747" s="27"/>
      <c r="APU747" s="27"/>
      <c r="APV747" s="27"/>
      <c r="APW747" s="27"/>
      <c r="APX747" s="27"/>
      <c r="APY747" s="27"/>
      <c r="APZ747" s="27"/>
      <c r="AQA747" s="27"/>
      <c r="AQB747" s="27"/>
      <c r="AQC747" s="27"/>
      <c r="AQD747" s="27"/>
      <c r="AQE747" s="27"/>
      <c r="AQF747" s="27"/>
      <c r="AQG747" s="27"/>
      <c r="AQH747" s="27"/>
      <c r="AQI747" s="27"/>
      <c r="AQJ747" s="27"/>
      <c r="AQK747" s="27"/>
      <c r="AQL747" s="27"/>
      <c r="AQM747" s="27"/>
      <c r="AQN747" s="27"/>
      <c r="AQO747" s="27"/>
      <c r="AQP747" s="27"/>
      <c r="AQQ747" s="27"/>
      <c r="AQR747" s="27"/>
      <c r="AQS747" s="27"/>
      <c r="AQT747" s="27"/>
      <c r="AQU747" s="27"/>
      <c r="AQV747" s="27"/>
      <c r="AQW747" s="27"/>
      <c r="AQX747" s="27"/>
      <c r="AQY747" s="27"/>
      <c r="AQZ747" s="27"/>
      <c r="ARA747" s="27"/>
      <c r="ARB747" s="27"/>
      <c r="ARC747" s="27"/>
      <c r="ARD747" s="27"/>
      <c r="ARE747" s="27"/>
      <c r="ARF747" s="27"/>
      <c r="ARG747" s="27"/>
      <c r="ARH747" s="27"/>
      <c r="ARI747" s="27"/>
      <c r="ARJ747" s="27"/>
      <c r="ARK747" s="27"/>
      <c r="ARL747" s="27"/>
      <c r="ARM747" s="27"/>
      <c r="ARN747" s="27"/>
      <c r="ARO747" s="27"/>
      <c r="ARP747" s="27"/>
      <c r="ARQ747" s="27"/>
      <c r="ARR747" s="27"/>
      <c r="ARS747" s="27"/>
      <c r="ART747" s="27"/>
      <c r="ARU747" s="27"/>
      <c r="ARV747" s="27"/>
      <c r="ARW747" s="27"/>
      <c r="ARX747" s="27"/>
      <c r="ARY747" s="27"/>
      <c r="ARZ747" s="27"/>
      <c r="ASA747" s="27"/>
      <c r="ASB747" s="27"/>
      <c r="ASC747" s="27"/>
      <c r="ASD747" s="27"/>
      <c r="ASE747" s="27"/>
      <c r="ASF747" s="27"/>
      <c r="ASG747" s="27"/>
      <c r="ASH747" s="27"/>
      <c r="ASI747" s="27"/>
      <c r="ASJ747" s="27"/>
      <c r="ASK747" s="27"/>
      <c r="ASL747" s="27"/>
      <c r="ASM747" s="27"/>
      <c r="ASN747" s="27"/>
      <c r="ASO747" s="27"/>
      <c r="ASP747" s="27"/>
      <c r="ASQ747" s="27"/>
      <c r="ASR747" s="27"/>
      <c r="ASS747" s="27"/>
      <c r="AST747" s="27"/>
      <c r="ASU747" s="27"/>
      <c r="ASV747" s="27"/>
      <c r="ASW747" s="27"/>
      <c r="ASX747" s="27"/>
      <c r="ASY747" s="27"/>
      <c r="ASZ747" s="27"/>
      <c r="ATA747" s="27"/>
      <c r="ATB747" s="27"/>
      <c r="ATC747" s="27"/>
      <c r="ATD747" s="27"/>
      <c r="ATE747" s="27"/>
      <c r="ATF747" s="27"/>
      <c r="ATG747" s="27"/>
      <c r="ATH747" s="27"/>
      <c r="ATI747" s="27"/>
      <c r="ATJ747" s="27"/>
      <c r="ATK747" s="27"/>
      <c r="ATL747" s="27"/>
      <c r="ATM747" s="27"/>
      <c r="ATN747" s="27"/>
      <c r="ATO747" s="27"/>
      <c r="ATP747" s="27"/>
      <c r="ATQ747" s="27"/>
      <c r="ATR747" s="27"/>
      <c r="ATS747" s="27"/>
      <c r="ATT747" s="27"/>
      <c r="ATU747" s="27"/>
      <c r="ATV747" s="27"/>
      <c r="ATW747" s="27"/>
      <c r="ATX747" s="27"/>
      <c r="ATY747" s="27"/>
      <c r="ATZ747" s="27"/>
      <c r="AUA747" s="27"/>
      <c r="AUB747" s="27"/>
      <c r="AUC747" s="27"/>
      <c r="AUD747" s="27"/>
      <c r="AUE747" s="27"/>
      <c r="AUF747" s="27"/>
      <c r="AUG747" s="27"/>
      <c r="AUH747" s="27"/>
      <c r="AUI747" s="27"/>
      <c r="AUJ747" s="27"/>
      <c r="AUK747" s="27"/>
      <c r="AUL747" s="27"/>
      <c r="AUM747" s="27"/>
      <c r="AUN747" s="27"/>
      <c r="AUO747" s="27"/>
      <c r="AUP747" s="27"/>
      <c r="AUQ747" s="27"/>
      <c r="AUR747" s="27"/>
      <c r="AUS747" s="27"/>
      <c r="AUT747" s="27"/>
      <c r="AUU747" s="27"/>
      <c r="AUV747" s="27"/>
      <c r="AUW747" s="27"/>
      <c r="AUX747" s="27"/>
      <c r="AUY747" s="27"/>
      <c r="AUZ747" s="27"/>
      <c r="AVA747" s="27"/>
      <c r="AVB747" s="27"/>
      <c r="AVC747" s="27"/>
      <c r="AVD747" s="27"/>
      <c r="AVE747" s="27"/>
      <c r="AVF747" s="27"/>
      <c r="AVG747" s="27"/>
      <c r="AVH747" s="27"/>
      <c r="AVI747" s="27"/>
      <c r="AVJ747" s="27"/>
      <c r="AVK747" s="27"/>
      <c r="AVL747" s="27"/>
      <c r="AVM747" s="27"/>
      <c r="AVN747" s="27"/>
      <c r="AVO747" s="27"/>
      <c r="AVP747" s="27"/>
      <c r="AVQ747" s="27"/>
      <c r="AVR747" s="27"/>
      <c r="AVS747" s="27"/>
      <c r="AVT747" s="27"/>
      <c r="AVU747" s="27"/>
      <c r="AVV747" s="27"/>
      <c r="AVW747" s="27"/>
      <c r="AVX747" s="27"/>
      <c r="AVY747" s="27"/>
      <c r="AVZ747" s="27"/>
      <c r="AWA747" s="27"/>
      <c r="AWB747" s="27"/>
      <c r="AWC747" s="27"/>
      <c r="AWD747" s="27"/>
      <c r="AWE747" s="27"/>
      <c r="AWF747" s="27"/>
      <c r="AWG747" s="27"/>
      <c r="AWH747" s="27"/>
      <c r="AWI747" s="27"/>
      <c r="AWJ747" s="27"/>
      <c r="AWK747" s="27"/>
      <c r="AWL747" s="27"/>
      <c r="AWM747" s="27"/>
      <c r="AWN747" s="27"/>
      <c r="AWO747" s="27"/>
      <c r="AWP747" s="27"/>
      <c r="AWQ747" s="27"/>
      <c r="AWR747" s="27"/>
      <c r="AWS747" s="27"/>
      <c r="AWT747" s="27"/>
      <c r="AWU747" s="27"/>
      <c r="AWV747" s="27"/>
      <c r="AWW747" s="27"/>
      <c r="AWX747" s="27"/>
      <c r="AWY747" s="27"/>
      <c r="AWZ747" s="27"/>
      <c r="AXA747" s="27"/>
      <c r="AXB747" s="27"/>
      <c r="AXC747" s="27"/>
      <c r="AXD747" s="27"/>
      <c r="AXE747" s="27"/>
      <c r="AXF747" s="27"/>
      <c r="AXG747" s="27"/>
      <c r="AXH747" s="27"/>
      <c r="AXI747" s="27"/>
      <c r="AXJ747" s="27"/>
      <c r="AXK747" s="27"/>
      <c r="AXL747" s="27"/>
      <c r="AXM747" s="27"/>
      <c r="AXN747" s="27"/>
      <c r="AXO747" s="27"/>
      <c r="AXP747" s="27"/>
      <c r="AXQ747" s="27"/>
      <c r="AXR747" s="27"/>
      <c r="AXS747" s="27"/>
      <c r="AXT747" s="27"/>
      <c r="AXU747" s="27"/>
      <c r="AXV747" s="27"/>
      <c r="AXW747" s="27"/>
      <c r="AXX747" s="27"/>
      <c r="AXY747" s="27"/>
      <c r="AXZ747" s="27"/>
      <c r="AYA747" s="27"/>
      <c r="AYB747" s="27"/>
      <c r="AYC747" s="27"/>
      <c r="AYD747" s="27"/>
      <c r="AYE747" s="27"/>
      <c r="AYF747" s="27"/>
      <c r="AYG747" s="27"/>
      <c r="AYH747" s="27"/>
      <c r="AYI747" s="27"/>
      <c r="AYJ747" s="27"/>
      <c r="AYK747" s="27"/>
      <c r="AYL747" s="27"/>
      <c r="AYM747" s="27"/>
      <c r="AYN747" s="27"/>
      <c r="AYO747" s="27"/>
      <c r="AYP747" s="27"/>
      <c r="AYQ747" s="27"/>
      <c r="AYR747" s="27"/>
      <c r="AYS747" s="27"/>
      <c r="AYT747" s="27"/>
      <c r="AYU747" s="27"/>
      <c r="AYV747" s="27"/>
      <c r="AYW747" s="27"/>
      <c r="AYX747" s="27"/>
      <c r="AYY747" s="27"/>
      <c r="AYZ747" s="27"/>
      <c r="AZA747" s="27"/>
      <c r="AZB747" s="27"/>
      <c r="AZC747" s="27"/>
      <c r="AZD747" s="27"/>
      <c r="AZE747" s="27"/>
      <c r="AZF747" s="27"/>
      <c r="AZG747" s="27"/>
      <c r="AZH747" s="27"/>
      <c r="AZI747" s="27"/>
      <c r="AZJ747" s="27"/>
      <c r="AZK747" s="27"/>
      <c r="AZL747" s="27"/>
      <c r="AZM747" s="27"/>
      <c r="AZN747" s="27"/>
      <c r="AZO747" s="27"/>
      <c r="AZP747" s="27"/>
      <c r="AZQ747" s="27"/>
      <c r="AZR747" s="27"/>
      <c r="AZS747" s="27"/>
      <c r="AZT747" s="27"/>
      <c r="AZU747" s="27"/>
      <c r="AZV747" s="27"/>
      <c r="AZW747" s="27"/>
      <c r="AZX747" s="27"/>
      <c r="AZY747" s="27"/>
      <c r="AZZ747" s="27"/>
      <c r="BAA747" s="27"/>
      <c r="BAB747" s="27"/>
      <c r="BAC747" s="27"/>
      <c r="BAD747" s="27"/>
      <c r="BAE747" s="27"/>
      <c r="BAF747" s="27"/>
      <c r="BAG747" s="27"/>
      <c r="BAH747" s="27"/>
      <c r="BAI747" s="27"/>
      <c r="BAJ747" s="27"/>
      <c r="BAK747" s="27"/>
      <c r="BAL747" s="27"/>
      <c r="BAM747" s="27"/>
      <c r="BAN747" s="27"/>
      <c r="BAO747" s="27"/>
      <c r="BAP747" s="27"/>
      <c r="BAQ747" s="27"/>
      <c r="BAR747" s="27"/>
      <c r="BAS747" s="27"/>
      <c r="BAT747" s="27"/>
      <c r="BAU747" s="27"/>
      <c r="BAV747" s="27"/>
      <c r="BAW747" s="27"/>
      <c r="BAX747" s="27"/>
      <c r="BAY747" s="27"/>
      <c r="BAZ747" s="27"/>
      <c r="BBA747" s="27"/>
      <c r="BBB747" s="27"/>
      <c r="BBC747" s="27"/>
      <c r="BBD747" s="27"/>
      <c r="BBE747" s="27"/>
      <c r="BBF747" s="27"/>
      <c r="BBG747" s="27"/>
      <c r="BBH747" s="27"/>
      <c r="BBI747" s="27"/>
      <c r="BBJ747" s="27"/>
      <c r="BBK747" s="27"/>
      <c r="BBL747" s="27"/>
      <c r="BBM747" s="27"/>
      <c r="BBN747" s="27"/>
      <c r="BBO747" s="27"/>
      <c r="BBP747" s="27"/>
      <c r="BBQ747" s="27"/>
      <c r="BBR747" s="27"/>
      <c r="BBS747" s="27"/>
      <c r="BBT747" s="27"/>
      <c r="BBU747" s="27"/>
      <c r="BBV747" s="27"/>
      <c r="BBW747" s="27"/>
      <c r="BBX747" s="27"/>
      <c r="BBY747" s="27"/>
      <c r="BBZ747" s="27"/>
      <c r="BCA747" s="27"/>
      <c r="BCB747" s="27"/>
      <c r="BCC747" s="27"/>
      <c r="BCD747" s="27"/>
      <c r="BCE747" s="27"/>
      <c r="BCF747" s="27"/>
      <c r="BCG747" s="27"/>
      <c r="BCH747" s="27"/>
      <c r="BCI747" s="27"/>
      <c r="BCJ747" s="27"/>
      <c r="BCK747" s="27"/>
      <c r="BCL747" s="27"/>
      <c r="BCM747" s="27"/>
      <c r="BCN747" s="27"/>
      <c r="BCO747" s="27"/>
      <c r="BCP747" s="27"/>
      <c r="BCQ747" s="27"/>
      <c r="BCR747" s="27"/>
      <c r="BCS747" s="27"/>
      <c r="BCT747" s="27"/>
      <c r="BCU747" s="27"/>
      <c r="BCV747" s="27"/>
      <c r="BCW747" s="27"/>
      <c r="BCX747" s="27"/>
      <c r="BCY747" s="27"/>
      <c r="BCZ747" s="27"/>
      <c r="BDA747" s="27"/>
      <c r="BDB747" s="27"/>
      <c r="BDC747" s="27"/>
      <c r="BDD747" s="27"/>
      <c r="BDE747" s="27"/>
      <c r="BDF747" s="27"/>
      <c r="BDG747" s="27"/>
      <c r="BDH747" s="27"/>
      <c r="BDI747" s="27"/>
      <c r="BDJ747" s="27"/>
      <c r="BDK747" s="27"/>
      <c r="BDL747" s="27"/>
      <c r="BDM747" s="27"/>
      <c r="BDN747" s="27"/>
      <c r="BDO747" s="27"/>
      <c r="BDP747" s="27"/>
      <c r="BDQ747" s="27"/>
      <c r="BDR747" s="27"/>
      <c r="BDS747" s="27"/>
      <c r="BDT747" s="27"/>
      <c r="BDU747" s="27"/>
      <c r="BDV747" s="27"/>
      <c r="BDW747" s="27"/>
      <c r="BDX747" s="27"/>
      <c r="BDY747" s="27"/>
      <c r="BDZ747" s="27"/>
      <c r="BEA747" s="27"/>
      <c r="BEB747" s="27"/>
      <c r="BEC747" s="27"/>
      <c r="BED747" s="27"/>
      <c r="BEE747" s="27"/>
      <c r="BEF747" s="27"/>
      <c r="BEG747" s="27"/>
      <c r="BEH747" s="27"/>
      <c r="BEI747" s="27"/>
      <c r="BEJ747" s="27"/>
      <c r="BEK747" s="27"/>
      <c r="BEL747" s="27"/>
      <c r="BEM747" s="27"/>
      <c r="BEN747" s="27"/>
      <c r="BEO747" s="27"/>
      <c r="BEP747" s="27"/>
      <c r="BEQ747" s="27"/>
      <c r="BER747" s="27"/>
      <c r="BES747" s="27"/>
      <c r="BET747" s="27"/>
      <c r="BEU747" s="27"/>
      <c r="BEV747" s="27"/>
      <c r="BEW747" s="27"/>
      <c r="BEX747" s="27"/>
      <c r="BEY747" s="27"/>
      <c r="BEZ747" s="27"/>
      <c r="BFA747" s="27"/>
      <c r="BFB747" s="27"/>
      <c r="BFC747" s="27"/>
      <c r="BFD747" s="27"/>
      <c r="BFE747" s="27"/>
      <c r="BFF747" s="27"/>
      <c r="BFG747" s="27"/>
      <c r="BFH747" s="27"/>
      <c r="BFI747" s="27"/>
      <c r="BFJ747" s="27"/>
      <c r="BFK747" s="27"/>
      <c r="BFL747" s="27"/>
      <c r="BFM747" s="27"/>
      <c r="BFN747" s="27"/>
      <c r="BFO747" s="27"/>
      <c r="BFP747" s="27"/>
      <c r="BFQ747" s="27"/>
      <c r="BFR747" s="27"/>
      <c r="BFS747" s="27"/>
      <c r="BFT747" s="27"/>
      <c r="BFU747" s="27"/>
      <c r="BFV747" s="27"/>
      <c r="BFW747" s="27"/>
      <c r="BFX747" s="27"/>
      <c r="BFY747" s="27"/>
      <c r="BFZ747" s="27"/>
      <c r="BGA747" s="27"/>
      <c r="BGB747" s="27"/>
      <c r="BGC747" s="27"/>
      <c r="BGD747" s="27"/>
      <c r="BGE747" s="27"/>
      <c r="BGF747" s="27"/>
      <c r="BGG747" s="27"/>
      <c r="BGH747" s="27"/>
      <c r="BGI747" s="27"/>
      <c r="BGJ747" s="27"/>
      <c r="BGK747" s="27"/>
      <c r="BGL747" s="27"/>
      <c r="BGM747" s="27"/>
      <c r="BGN747" s="27"/>
      <c r="BGO747" s="27"/>
      <c r="BGP747" s="27"/>
      <c r="BGQ747" s="27"/>
      <c r="BGR747" s="27"/>
      <c r="BGS747" s="27"/>
      <c r="BGT747" s="27"/>
      <c r="BGU747" s="27"/>
      <c r="BGV747" s="27"/>
      <c r="BGW747" s="27"/>
      <c r="BGX747" s="27"/>
      <c r="BGY747" s="27"/>
      <c r="BGZ747" s="27"/>
      <c r="BHA747" s="27"/>
      <c r="BHB747" s="27"/>
      <c r="BHC747" s="27"/>
      <c r="BHD747" s="27"/>
      <c r="BHE747" s="27"/>
      <c r="BHF747" s="27"/>
      <c r="BHG747" s="27"/>
      <c r="BHH747" s="27"/>
      <c r="BHI747" s="27"/>
      <c r="BHJ747" s="27"/>
      <c r="BHK747" s="27"/>
      <c r="BHL747" s="27"/>
      <c r="BHM747" s="27"/>
      <c r="BHN747" s="27"/>
      <c r="BHO747" s="27"/>
      <c r="BHP747" s="27"/>
      <c r="BHQ747" s="27"/>
      <c r="BHR747" s="27"/>
      <c r="BHS747" s="27"/>
      <c r="BHT747" s="27"/>
      <c r="BHU747" s="27"/>
      <c r="BHV747" s="27"/>
      <c r="BHW747" s="27"/>
      <c r="BHX747" s="27"/>
      <c r="BHY747" s="27"/>
      <c r="BHZ747" s="27"/>
      <c r="BIA747" s="27"/>
      <c r="BIB747" s="27"/>
      <c r="BIC747" s="27"/>
      <c r="BID747" s="27"/>
      <c r="BIE747" s="27"/>
      <c r="BIF747" s="27"/>
      <c r="BIG747" s="27"/>
      <c r="BIH747" s="27"/>
      <c r="BII747" s="27"/>
      <c r="BIJ747" s="27"/>
      <c r="BIK747" s="27"/>
      <c r="BIL747" s="27"/>
      <c r="BIM747" s="27"/>
      <c r="BIN747" s="27"/>
      <c r="BIO747" s="27"/>
      <c r="BIP747" s="27"/>
      <c r="BIQ747" s="27"/>
      <c r="BIR747" s="27"/>
      <c r="BIS747" s="27"/>
      <c r="BIT747" s="27"/>
      <c r="BIU747" s="27"/>
      <c r="BIV747" s="27"/>
      <c r="BIW747" s="27"/>
      <c r="BIX747" s="27"/>
      <c r="BIY747" s="27"/>
      <c r="BIZ747" s="27"/>
      <c r="BJA747" s="27"/>
      <c r="BJB747" s="27"/>
      <c r="BJC747" s="27"/>
      <c r="BJD747" s="27"/>
      <c r="BJE747" s="27"/>
      <c r="BJF747" s="27"/>
      <c r="BJG747" s="27"/>
      <c r="BJH747" s="27"/>
      <c r="BJI747" s="27"/>
      <c r="BJJ747" s="27"/>
      <c r="BJK747" s="27"/>
      <c r="BJL747" s="27"/>
      <c r="BJM747" s="27"/>
      <c r="BJN747" s="27"/>
      <c r="BJO747" s="27"/>
      <c r="BJP747" s="27"/>
      <c r="BJQ747" s="27"/>
      <c r="BJR747" s="27"/>
      <c r="BJS747" s="27"/>
      <c r="BJT747" s="27"/>
      <c r="BJU747" s="27"/>
      <c r="BJV747" s="27"/>
      <c r="BJW747" s="27"/>
      <c r="BJX747" s="27"/>
      <c r="BJY747" s="27"/>
      <c r="BJZ747" s="27"/>
      <c r="BKA747" s="27"/>
      <c r="BKB747" s="27"/>
      <c r="BKC747" s="27"/>
      <c r="BKD747" s="27"/>
      <c r="BKE747" s="27"/>
      <c r="BKF747" s="27"/>
      <c r="BKG747" s="27"/>
      <c r="BKH747" s="27"/>
      <c r="BKI747" s="27"/>
      <c r="BKJ747" s="27"/>
      <c r="BKK747" s="27"/>
      <c r="BKL747" s="27"/>
      <c r="BKM747" s="27"/>
      <c r="BKN747" s="27"/>
      <c r="BKO747" s="27"/>
      <c r="BKP747" s="27"/>
      <c r="BKQ747" s="27"/>
      <c r="BKR747" s="27"/>
      <c r="BKS747" s="27"/>
      <c r="BKT747" s="27"/>
      <c r="BKU747" s="27"/>
      <c r="BKV747" s="27"/>
      <c r="BKW747" s="27"/>
      <c r="BKX747" s="27"/>
      <c r="BKY747" s="27"/>
      <c r="BKZ747" s="27"/>
      <c r="BLA747" s="27"/>
      <c r="BLB747" s="27"/>
      <c r="BLC747" s="27"/>
      <c r="BLD747" s="27"/>
      <c r="BLE747" s="27"/>
      <c r="BLF747" s="27"/>
      <c r="BLG747" s="27"/>
      <c r="BLH747" s="27"/>
      <c r="BLI747" s="27"/>
      <c r="BLJ747" s="27"/>
      <c r="BLK747" s="27"/>
      <c r="BLL747" s="27"/>
      <c r="BLM747" s="27"/>
      <c r="BLN747" s="27"/>
      <c r="BLO747" s="27"/>
      <c r="BLP747" s="27"/>
      <c r="BLQ747" s="27"/>
      <c r="BLR747" s="27"/>
      <c r="BLS747" s="27"/>
      <c r="BLT747" s="27"/>
      <c r="BLU747" s="27"/>
      <c r="BLV747" s="27"/>
      <c r="BLW747" s="27"/>
      <c r="BLX747" s="27"/>
      <c r="BLY747" s="27"/>
      <c r="BLZ747" s="27"/>
      <c r="BMA747" s="27"/>
      <c r="BMB747" s="27"/>
      <c r="BMC747" s="27"/>
      <c r="BMD747" s="27"/>
      <c r="BME747" s="27"/>
      <c r="BMF747" s="27"/>
      <c r="BMG747" s="27"/>
      <c r="BMH747" s="27"/>
      <c r="BMI747" s="27"/>
      <c r="BMJ747" s="27"/>
      <c r="BMK747" s="27"/>
      <c r="BML747" s="27"/>
      <c r="BMM747" s="27"/>
      <c r="BMN747" s="27"/>
      <c r="BMO747" s="27"/>
      <c r="BMP747" s="27"/>
      <c r="BMQ747" s="27"/>
      <c r="BMR747" s="27"/>
      <c r="BMS747" s="27"/>
      <c r="BMT747" s="27"/>
      <c r="BMU747" s="27"/>
      <c r="BMV747" s="27"/>
      <c r="BMW747" s="27"/>
      <c r="BMX747" s="27"/>
      <c r="BMY747" s="27"/>
      <c r="BMZ747" s="27"/>
      <c r="BNA747" s="27"/>
      <c r="BNB747" s="27"/>
      <c r="BNC747" s="27"/>
      <c r="BND747" s="27"/>
      <c r="BNE747" s="27"/>
      <c r="BNF747" s="27"/>
      <c r="BNG747" s="27"/>
      <c r="BNH747" s="27"/>
      <c r="BNI747" s="27"/>
      <c r="BNJ747" s="27"/>
      <c r="BNK747" s="27"/>
      <c r="BNL747" s="27"/>
      <c r="BNM747" s="27"/>
      <c r="BNN747" s="27"/>
      <c r="BNO747" s="27"/>
      <c r="BNP747" s="27"/>
      <c r="BNQ747" s="27"/>
      <c r="BNR747" s="27"/>
      <c r="BNS747" s="27"/>
      <c r="BNT747" s="27"/>
      <c r="BNU747" s="27"/>
      <c r="BNV747" s="27"/>
      <c r="BNW747" s="27"/>
      <c r="BNX747" s="27"/>
      <c r="BNY747" s="27"/>
      <c r="BNZ747" s="27"/>
      <c r="BOA747" s="27"/>
      <c r="BOB747" s="27"/>
      <c r="BOC747" s="27"/>
      <c r="BOD747" s="27"/>
      <c r="BOE747" s="27"/>
      <c r="BOF747" s="27"/>
      <c r="BOG747" s="27"/>
      <c r="BOH747" s="27"/>
      <c r="BOI747" s="27"/>
      <c r="BOJ747" s="27"/>
      <c r="BOK747" s="27"/>
      <c r="BOL747" s="27"/>
      <c r="BOM747" s="27"/>
      <c r="BON747" s="27"/>
      <c r="BOO747" s="27"/>
      <c r="BOP747" s="27"/>
      <c r="BOQ747" s="27"/>
      <c r="BOR747" s="27"/>
      <c r="BOS747" s="27"/>
      <c r="BOT747" s="27"/>
      <c r="BOU747" s="27"/>
      <c r="BOV747" s="27"/>
      <c r="BOW747" s="27"/>
      <c r="BOX747" s="27"/>
      <c r="BOY747" s="27"/>
      <c r="BOZ747" s="27"/>
      <c r="BPA747" s="27"/>
      <c r="BPB747" s="27"/>
      <c r="BPC747" s="27"/>
      <c r="BPD747" s="27"/>
      <c r="BPE747" s="27"/>
      <c r="BPF747" s="27"/>
      <c r="BPG747" s="27"/>
      <c r="BPH747" s="27"/>
      <c r="BPI747" s="27"/>
      <c r="BPJ747" s="27"/>
      <c r="BPK747" s="27"/>
      <c r="BPL747" s="27"/>
      <c r="BPM747" s="27"/>
      <c r="BPN747" s="27"/>
      <c r="BPO747" s="27"/>
      <c r="BPP747" s="27"/>
      <c r="BPQ747" s="27"/>
      <c r="BPR747" s="27"/>
      <c r="BPS747" s="27"/>
      <c r="BPT747" s="27"/>
      <c r="BPU747" s="27"/>
      <c r="BPV747" s="27"/>
      <c r="BPW747" s="27"/>
      <c r="BPX747" s="27"/>
      <c r="BPY747" s="27"/>
      <c r="BPZ747" s="27"/>
      <c r="BQA747" s="27"/>
      <c r="BQB747" s="27"/>
      <c r="BQC747" s="27"/>
      <c r="BQD747" s="27"/>
      <c r="BQE747" s="27"/>
      <c r="BQF747" s="27"/>
      <c r="BQG747" s="27"/>
      <c r="BQH747" s="27"/>
      <c r="BQI747" s="27"/>
      <c r="BQJ747" s="27"/>
      <c r="BQK747" s="27"/>
      <c r="BQL747" s="27"/>
      <c r="BQM747" s="27"/>
      <c r="BQN747" s="27"/>
      <c r="BQO747" s="27"/>
      <c r="BQP747" s="27"/>
      <c r="BQQ747" s="27"/>
      <c r="BQR747" s="27"/>
      <c r="BQS747" s="27"/>
      <c r="BQT747" s="27"/>
      <c r="BQU747" s="27"/>
      <c r="BQV747" s="27"/>
      <c r="BQW747" s="27"/>
      <c r="BQX747" s="27"/>
      <c r="BQY747" s="27"/>
      <c r="BQZ747" s="27"/>
      <c r="BRA747" s="27"/>
      <c r="BRB747" s="27"/>
      <c r="BRC747" s="27"/>
      <c r="BRD747" s="27"/>
      <c r="BRE747" s="27"/>
      <c r="BRF747" s="27"/>
      <c r="BRG747" s="27"/>
      <c r="BRH747" s="27"/>
      <c r="BRI747" s="27"/>
      <c r="BRJ747" s="27"/>
      <c r="BRK747" s="27"/>
      <c r="BRL747" s="27"/>
      <c r="BRM747" s="27"/>
      <c r="BRN747" s="27"/>
      <c r="BRO747" s="27"/>
      <c r="BRP747" s="27"/>
      <c r="BRQ747" s="27"/>
      <c r="BRR747" s="27"/>
      <c r="BRS747" s="27"/>
      <c r="BRT747" s="27"/>
      <c r="BRU747" s="27"/>
      <c r="BRV747" s="27"/>
      <c r="BRW747" s="27"/>
      <c r="BRX747" s="27"/>
      <c r="BRY747" s="27"/>
      <c r="BRZ747" s="27"/>
      <c r="BSA747" s="27"/>
      <c r="BSB747" s="27"/>
      <c r="BSC747" s="27"/>
      <c r="BSD747" s="27"/>
      <c r="BSE747" s="27"/>
      <c r="BSF747" s="27"/>
      <c r="BSG747" s="27"/>
      <c r="BSH747" s="27"/>
      <c r="BSI747" s="27"/>
      <c r="BSJ747" s="27"/>
      <c r="BSK747" s="27"/>
      <c r="BSL747" s="27"/>
      <c r="BSM747" s="27"/>
      <c r="BSN747" s="27"/>
      <c r="BSO747" s="27"/>
      <c r="BSP747" s="27"/>
      <c r="BSQ747" s="27"/>
      <c r="BSR747" s="27"/>
      <c r="BSS747" s="27"/>
      <c r="BST747" s="27"/>
      <c r="BSU747" s="27"/>
      <c r="BSV747" s="27"/>
      <c r="BSW747" s="27"/>
      <c r="BSX747" s="27"/>
      <c r="BSY747" s="27"/>
      <c r="BSZ747" s="27"/>
      <c r="BTA747" s="27"/>
      <c r="BTB747" s="27"/>
      <c r="BTC747" s="27"/>
      <c r="BTD747" s="27"/>
      <c r="BTE747" s="27"/>
      <c r="BTF747" s="27"/>
      <c r="BTG747" s="27"/>
      <c r="BTH747" s="27"/>
      <c r="BTI747" s="27"/>
      <c r="BTJ747" s="27"/>
      <c r="BTK747" s="27"/>
      <c r="BTL747" s="27"/>
      <c r="BTM747" s="27"/>
      <c r="BTN747" s="27"/>
      <c r="BTO747" s="27"/>
      <c r="BTP747" s="27"/>
      <c r="BTQ747" s="27"/>
      <c r="BTR747" s="27"/>
      <c r="BTS747" s="27"/>
      <c r="BTT747" s="27"/>
      <c r="BTU747" s="27"/>
      <c r="BTV747" s="27"/>
      <c r="BTW747" s="27"/>
      <c r="BTX747" s="27"/>
      <c r="BTY747" s="27"/>
      <c r="BTZ747" s="27"/>
      <c r="BUA747" s="27"/>
      <c r="BUB747" s="27"/>
      <c r="BUC747" s="27"/>
      <c r="BUD747" s="27"/>
      <c r="BUE747" s="27"/>
      <c r="BUF747" s="27"/>
      <c r="BUG747" s="27"/>
      <c r="BUH747" s="27"/>
      <c r="BUI747" s="27"/>
      <c r="BUJ747" s="27"/>
      <c r="BUK747" s="27"/>
      <c r="BUL747" s="27"/>
      <c r="BUM747" s="27"/>
      <c r="BUN747" s="27"/>
      <c r="BUO747" s="27"/>
      <c r="BUP747" s="27"/>
      <c r="BUQ747" s="27"/>
      <c r="BUR747" s="27"/>
      <c r="BUS747" s="27"/>
      <c r="BUT747" s="27"/>
      <c r="BUU747" s="27"/>
      <c r="BUV747" s="27"/>
      <c r="BUW747" s="27"/>
      <c r="BUX747" s="27"/>
      <c r="BUY747" s="27"/>
      <c r="BUZ747" s="27"/>
      <c r="BVA747" s="27"/>
      <c r="BVB747" s="27"/>
      <c r="BVC747" s="27"/>
      <c r="BVD747" s="27"/>
      <c r="BVE747" s="27"/>
      <c r="BVF747" s="27"/>
      <c r="BVG747" s="27"/>
      <c r="BVH747" s="27"/>
      <c r="BVI747" s="27"/>
      <c r="BVJ747" s="27"/>
      <c r="BVK747" s="27"/>
      <c r="BVL747" s="27"/>
      <c r="BVM747" s="27"/>
      <c r="BVN747" s="27"/>
      <c r="BVO747" s="27"/>
      <c r="BVP747" s="27"/>
      <c r="BVQ747" s="27"/>
      <c r="BVR747" s="27"/>
      <c r="BVS747" s="27"/>
      <c r="BVT747" s="27"/>
      <c r="BVU747" s="27"/>
      <c r="BVV747" s="27"/>
      <c r="BVW747" s="27"/>
      <c r="BVX747" s="27"/>
      <c r="BVY747" s="27"/>
      <c r="BVZ747" s="27"/>
      <c r="BWA747" s="27"/>
      <c r="BWB747" s="27"/>
      <c r="BWC747" s="27"/>
      <c r="BWD747" s="27"/>
      <c r="BWE747" s="27"/>
      <c r="BWF747" s="27"/>
      <c r="BWG747" s="27"/>
      <c r="BWH747" s="27"/>
      <c r="BWI747" s="27"/>
      <c r="BWJ747" s="27"/>
      <c r="BWK747" s="27"/>
      <c r="BWL747" s="27"/>
      <c r="BWM747" s="27"/>
      <c r="BWN747" s="27"/>
      <c r="BWO747" s="27"/>
      <c r="BWP747" s="27"/>
      <c r="BWQ747" s="27"/>
      <c r="BWR747" s="27"/>
      <c r="BWS747" s="27"/>
      <c r="BWT747" s="27"/>
      <c r="BWU747" s="27"/>
      <c r="BWV747" s="27"/>
      <c r="BWW747" s="27"/>
      <c r="BWX747" s="27"/>
      <c r="BWY747" s="27"/>
      <c r="BWZ747" s="27"/>
      <c r="BXA747" s="27"/>
      <c r="BXB747" s="27"/>
      <c r="BXC747" s="27"/>
      <c r="BXD747" s="27"/>
      <c r="BXE747" s="27"/>
      <c r="BXF747" s="27"/>
      <c r="BXG747" s="27"/>
      <c r="BXH747" s="27"/>
      <c r="BXI747" s="27"/>
      <c r="BXJ747" s="27"/>
      <c r="BXK747" s="27"/>
      <c r="BXL747" s="27"/>
      <c r="BXM747" s="27"/>
      <c r="BXN747" s="27"/>
      <c r="BXO747" s="27"/>
      <c r="BXP747" s="27"/>
      <c r="BXQ747" s="27"/>
      <c r="BXR747" s="27"/>
      <c r="BXS747" s="27"/>
      <c r="BXT747" s="27"/>
      <c r="BXU747" s="27"/>
      <c r="BXV747" s="27"/>
      <c r="BXW747" s="27"/>
      <c r="BXX747" s="27"/>
      <c r="BXY747" s="27"/>
      <c r="BXZ747" s="27"/>
      <c r="BYA747" s="27"/>
      <c r="BYB747" s="27"/>
      <c r="BYC747" s="27"/>
      <c r="BYD747" s="27"/>
      <c r="BYE747" s="27"/>
      <c r="BYF747" s="27"/>
      <c r="BYG747" s="27"/>
      <c r="BYH747" s="27"/>
      <c r="BYI747" s="27"/>
      <c r="BYJ747" s="27"/>
      <c r="BYK747" s="27"/>
      <c r="BYL747" s="27"/>
      <c r="BYM747" s="27"/>
      <c r="BYN747" s="27"/>
      <c r="BYO747" s="27"/>
      <c r="BYP747" s="27"/>
      <c r="BYQ747" s="27"/>
      <c r="BYR747" s="27"/>
      <c r="BYS747" s="27"/>
      <c r="BYT747" s="27"/>
      <c r="BYU747" s="27"/>
      <c r="BYV747" s="27"/>
      <c r="BYW747" s="27"/>
      <c r="BYX747" s="27"/>
      <c r="BYY747" s="27"/>
      <c r="BYZ747" s="27"/>
      <c r="BZA747" s="27"/>
      <c r="BZB747" s="27"/>
      <c r="BZC747" s="27"/>
      <c r="BZD747" s="27"/>
      <c r="BZE747" s="27"/>
      <c r="BZF747" s="27"/>
      <c r="BZG747" s="27"/>
      <c r="BZH747" s="27"/>
      <c r="BZI747" s="27"/>
      <c r="BZJ747" s="27"/>
      <c r="BZK747" s="27"/>
      <c r="BZL747" s="27"/>
      <c r="BZM747" s="27"/>
      <c r="BZN747" s="27"/>
      <c r="BZO747" s="27"/>
      <c r="BZP747" s="27"/>
      <c r="BZQ747" s="27"/>
      <c r="BZR747" s="27"/>
      <c r="BZS747" s="27"/>
      <c r="BZT747" s="27"/>
      <c r="BZU747" s="27"/>
      <c r="BZV747" s="27"/>
      <c r="BZW747" s="27"/>
      <c r="BZX747" s="27"/>
      <c r="BZY747" s="27"/>
      <c r="BZZ747" s="27"/>
      <c r="CAA747" s="27"/>
      <c r="CAB747" s="27"/>
      <c r="CAC747" s="27"/>
      <c r="CAD747" s="27"/>
      <c r="CAE747" s="27"/>
      <c r="CAF747" s="27"/>
      <c r="CAG747" s="27"/>
      <c r="CAH747" s="27"/>
      <c r="CAI747" s="27"/>
      <c r="CAJ747" s="27"/>
      <c r="CAK747" s="27"/>
      <c r="CAL747" s="27"/>
      <c r="CAM747" s="27"/>
      <c r="CAN747" s="27"/>
      <c r="CAO747" s="27"/>
      <c r="CAP747" s="27"/>
      <c r="CAQ747" s="27"/>
      <c r="CAR747" s="27"/>
      <c r="CAS747" s="27"/>
      <c r="CAT747" s="27"/>
      <c r="CAU747" s="27"/>
      <c r="CAV747" s="27"/>
      <c r="CAW747" s="27"/>
      <c r="CAX747" s="27"/>
      <c r="CAY747" s="27"/>
      <c r="CAZ747" s="27"/>
      <c r="CBA747" s="27"/>
      <c r="CBB747" s="27"/>
      <c r="CBC747" s="27"/>
      <c r="CBD747" s="27"/>
      <c r="CBE747" s="27"/>
      <c r="CBF747" s="27"/>
      <c r="CBG747" s="27"/>
      <c r="CBH747" s="27"/>
      <c r="CBI747" s="27"/>
      <c r="CBJ747" s="27"/>
      <c r="CBK747" s="27"/>
      <c r="CBL747" s="27"/>
      <c r="CBM747" s="27"/>
      <c r="CBN747" s="27"/>
      <c r="CBO747" s="27"/>
      <c r="CBP747" s="27"/>
      <c r="CBQ747" s="27"/>
      <c r="CBR747" s="27"/>
      <c r="CBS747" s="27"/>
      <c r="CBT747" s="27"/>
      <c r="CBU747" s="27"/>
      <c r="CBV747" s="27"/>
      <c r="CBW747" s="27"/>
      <c r="CBX747" s="27"/>
      <c r="CBY747" s="27"/>
      <c r="CBZ747" s="27"/>
      <c r="CCA747" s="27"/>
      <c r="CCB747" s="27"/>
      <c r="CCC747" s="27"/>
      <c r="CCD747" s="27"/>
      <c r="CCE747" s="27"/>
      <c r="CCF747" s="27"/>
      <c r="CCG747" s="27"/>
      <c r="CCH747" s="27"/>
      <c r="CCI747" s="27"/>
      <c r="CCJ747" s="27"/>
      <c r="CCK747" s="27"/>
      <c r="CCL747" s="27"/>
      <c r="CCM747" s="27"/>
      <c r="CCN747" s="27"/>
      <c r="CCO747" s="27"/>
      <c r="CCP747" s="27"/>
      <c r="CCQ747" s="27"/>
      <c r="CCR747" s="27"/>
      <c r="CCS747" s="27"/>
      <c r="CCT747" s="27"/>
      <c r="CCU747" s="27"/>
      <c r="CCV747" s="27"/>
      <c r="CCW747" s="27"/>
      <c r="CCX747" s="27"/>
      <c r="CCY747" s="27"/>
      <c r="CCZ747" s="27"/>
      <c r="CDA747" s="27"/>
      <c r="CDB747" s="27"/>
      <c r="CDC747" s="27"/>
      <c r="CDD747" s="27"/>
      <c r="CDE747" s="27"/>
      <c r="CDF747" s="27"/>
      <c r="CDG747" s="27"/>
      <c r="CDH747" s="27"/>
      <c r="CDI747" s="27"/>
      <c r="CDJ747" s="27"/>
      <c r="CDK747" s="27"/>
      <c r="CDL747" s="27"/>
      <c r="CDM747" s="27"/>
      <c r="CDN747" s="27"/>
      <c r="CDO747" s="27"/>
      <c r="CDP747" s="27"/>
      <c r="CDQ747" s="27"/>
      <c r="CDR747" s="27"/>
      <c r="CDS747" s="27"/>
      <c r="CDT747" s="27"/>
      <c r="CDU747" s="27"/>
      <c r="CDV747" s="27"/>
      <c r="CDW747" s="27"/>
      <c r="CDX747" s="27"/>
      <c r="CDY747" s="27"/>
      <c r="CDZ747" s="27"/>
      <c r="CEA747" s="27"/>
      <c r="CEB747" s="27"/>
      <c r="CEC747" s="27"/>
      <c r="CED747" s="27"/>
      <c r="CEE747" s="27"/>
      <c r="CEF747" s="27"/>
      <c r="CEG747" s="27"/>
      <c r="CEH747" s="27"/>
      <c r="CEI747" s="27"/>
      <c r="CEJ747" s="27"/>
      <c r="CEK747" s="27"/>
      <c r="CEL747" s="27"/>
      <c r="CEM747" s="27"/>
      <c r="CEN747" s="27"/>
      <c r="CEO747" s="27"/>
      <c r="CEP747" s="27"/>
      <c r="CEQ747" s="27"/>
      <c r="CER747" s="27"/>
      <c r="CES747" s="27"/>
      <c r="CET747" s="27"/>
      <c r="CEU747" s="27"/>
      <c r="CEV747" s="27"/>
      <c r="CEW747" s="27"/>
      <c r="CEX747" s="27"/>
      <c r="CEY747" s="27"/>
      <c r="CEZ747" s="27"/>
      <c r="CFA747" s="27"/>
      <c r="CFB747" s="27"/>
      <c r="CFC747" s="27"/>
      <c r="CFD747" s="27"/>
      <c r="CFE747" s="27"/>
      <c r="CFF747" s="27"/>
      <c r="CFG747" s="27"/>
      <c r="CFH747" s="27"/>
      <c r="CFI747" s="27"/>
      <c r="CFJ747" s="27"/>
      <c r="CFK747" s="27"/>
      <c r="CFL747" s="27"/>
      <c r="CFM747" s="27"/>
      <c r="CFN747" s="27"/>
      <c r="CFO747" s="27"/>
      <c r="CFP747" s="27"/>
      <c r="CFQ747" s="27"/>
      <c r="CFR747" s="27"/>
      <c r="CFS747" s="27"/>
      <c r="CFT747" s="27"/>
      <c r="CFU747" s="27"/>
      <c r="CFV747" s="27"/>
      <c r="CFW747" s="27"/>
      <c r="CFX747" s="27"/>
      <c r="CFY747" s="27"/>
      <c r="CFZ747" s="27"/>
      <c r="CGA747" s="27"/>
      <c r="CGB747" s="27"/>
      <c r="CGC747" s="27"/>
      <c r="CGD747" s="27"/>
      <c r="CGE747" s="27"/>
      <c r="CGF747" s="27"/>
      <c r="CGG747" s="27"/>
      <c r="CGH747" s="27"/>
      <c r="CGI747" s="27"/>
      <c r="CGJ747" s="27"/>
      <c r="CGK747" s="27"/>
      <c r="CGL747" s="27"/>
      <c r="CGM747" s="27"/>
      <c r="CGN747" s="27"/>
      <c r="CGO747" s="27"/>
      <c r="CGP747" s="27"/>
      <c r="CGQ747" s="27"/>
      <c r="CGR747" s="27"/>
      <c r="CGS747" s="27"/>
      <c r="CGT747" s="27"/>
      <c r="CGU747" s="27"/>
      <c r="CGV747" s="27"/>
      <c r="CGW747" s="27"/>
      <c r="CGX747" s="27"/>
      <c r="CGY747" s="27"/>
      <c r="CGZ747" s="27"/>
      <c r="CHA747" s="27"/>
      <c r="CHB747" s="27"/>
      <c r="CHC747" s="27"/>
      <c r="CHD747" s="27"/>
      <c r="CHE747" s="27"/>
      <c r="CHF747" s="27"/>
      <c r="CHG747" s="27"/>
      <c r="CHH747" s="27"/>
      <c r="CHI747" s="27"/>
      <c r="CHJ747" s="27"/>
      <c r="CHK747" s="27"/>
      <c r="CHL747" s="27"/>
      <c r="CHM747" s="27"/>
      <c r="CHN747" s="27"/>
      <c r="CHO747" s="27"/>
      <c r="CHP747" s="27"/>
      <c r="CHQ747" s="27"/>
      <c r="CHR747" s="27"/>
      <c r="CHS747" s="27"/>
      <c r="CHT747" s="27"/>
      <c r="CHU747" s="27"/>
      <c r="CHV747" s="27"/>
      <c r="CHW747" s="27"/>
      <c r="CHX747" s="27"/>
      <c r="CHY747" s="27"/>
      <c r="CHZ747" s="27"/>
      <c r="CIA747" s="27"/>
      <c r="CIB747" s="27"/>
      <c r="CIC747" s="27"/>
      <c r="CID747" s="27"/>
      <c r="CIE747" s="27"/>
      <c r="CIF747" s="27"/>
      <c r="CIG747" s="27"/>
      <c r="CIH747" s="27"/>
      <c r="CII747" s="27"/>
      <c r="CIJ747" s="27"/>
      <c r="CIK747" s="27"/>
      <c r="CIL747" s="27"/>
      <c r="CIM747" s="27"/>
      <c r="CIN747" s="27"/>
      <c r="CIO747" s="27"/>
      <c r="CIP747" s="27"/>
      <c r="CIQ747" s="27"/>
      <c r="CIR747" s="27"/>
      <c r="CIS747" s="27"/>
      <c r="CIT747" s="27"/>
      <c r="CIU747" s="27"/>
      <c r="CIV747" s="27"/>
      <c r="CIW747" s="27"/>
      <c r="CIX747" s="27"/>
      <c r="CIY747" s="27"/>
      <c r="CIZ747" s="27"/>
      <c r="CJA747" s="27"/>
      <c r="CJB747" s="27"/>
      <c r="CJC747" s="27"/>
      <c r="CJD747" s="27"/>
      <c r="CJE747" s="27"/>
      <c r="CJF747" s="27"/>
      <c r="CJG747" s="27"/>
      <c r="CJH747" s="27"/>
      <c r="CJI747" s="27"/>
      <c r="CJJ747" s="27"/>
      <c r="CJK747" s="27"/>
      <c r="CJL747" s="27"/>
      <c r="CJM747" s="27"/>
      <c r="CJN747" s="27"/>
      <c r="CJO747" s="27"/>
      <c r="CJP747" s="27"/>
      <c r="CJQ747" s="27"/>
      <c r="CJR747" s="27"/>
      <c r="CJS747" s="27"/>
      <c r="CJT747" s="27"/>
      <c r="CJU747" s="27"/>
      <c r="CJV747" s="27"/>
      <c r="CJW747" s="27"/>
      <c r="CJX747" s="27"/>
      <c r="CJY747" s="27"/>
      <c r="CJZ747" s="27"/>
      <c r="CKA747" s="27"/>
      <c r="CKB747" s="27"/>
      <c r="CKC747" s="27"/>
      <c r="CKD747" s="27"/>
      <c r="CKE747" s="27"/>
      <c r="CKF747" s="27"/>
      <c r="CKG747" s="27"/>
      <c r="CKH747" s="27"/>
      <c r="CKI747" s="27"/>
      <c r="CKJ747" s="27"/>
      <c r="CKK747" s="27"/>
      <c r="CKL747" s="27"/>
      <c r="CKM747" s="27"/>
      <c r="CKN747" s="27"/>
      <c r="CKO747" s="27"/>
      <c r="CKP747" s="27"/>
      <c r="CKQ747" s="27"/>
      <c r="CKR747" s="27"/>
      <c r="CKS747" s="27"/>
      <c r="CKT747" s="27"/>
      <c r="CKU747" s="27"/>
      <c r="CKV747" s="27"/>
      <c r="CKW747" s="27"/>
      <c r="CKX747" s="27"/>
      <c r="CKY747" s="27"/>
      <c r="CKZ747" s="27"/>
      <c r="CLA747" s="27"/>
      <c r="CLB747" s="27"/>
      <c r="CLC747" s="27"/>
      <c r="CLD747" s="27"/>
      <c r="CLE747" s="27"/>
      <c r="CLF747" s="27"/>
      <c r="CLG747" s="27"/>
      <c r="CLH747" s="27"/>
      <c r="CLI747" s="27"/>
      <c r="CLJ747" s="27"/>
      <c r="CLK747" s="27"/>
      <c r="CLL747" s="27"/>
      <c r="CLM747" s="27"/>
      <c r="CLN747" s="27"/>
      <c r="CLO747" s="27"/>
      <c r="CLP747" s="27"/>
      <c r="CLQ747" s="27"/>
      <c r="CLR747" s="27"/>
      <c r="CLS747" s="27"/>
      <c r="CLT747" s="27"/>
      <c r="CLU747" s="27"/>
      <c r="CLV747" s="27"/>
      <c r="CLW747" s="27"/>
      <c r="CLX747" s="27"/>
      <c r="CLY747" s="27"/>
      <c r="CLZ747" s="27"/>
      <c r="CMA747" s="27"/>
      <c r="CMB747" s="27"/>
      <c r="CMC747" s="27"/>
      <c r="CMD747" s="27"/>
      <c r="CME747" s="27"/>
      <c r="CMF747" s="27"/>
      <c r="CMG747" s="27"/>
      <c r="CMH747" s="27"/>
      <c r="CMI747" s="27"/>
      <c r="CMJ747" s="27"/>
      <c r="CMK747" s="27"/>
      <c r="CML747" s="27"/>
      <c r="CMM747" s="27"/>
      <c r="CMN747" s="27"/>
      <c r="CMO747" s="27"/>
      <c r="CMP747" s="27"/>
      <c r="CMQ747" s="27"/>
      <c r="CMR747" s="27"/>
      <c r="CMS747" s="27"/>
      <c r="CMT747" s="27"/>
      <c r="CMU747" s="27"/>
      <c r="CMV747" s="27"/>
      <c r="CMW747" s="27"/>
      <c r="CMX747" s="27"/>
      <c r="CMY747" s="27"/>
      <c r="CMZ747" s="27"/>
      <c r="CNA747" s="27"/>
      <c r="CNB747" s="27"/>
      <c r="CNC747" s="27"/>
      <c r="CND747" s="27"/>
      <c r="CNE747" s="27"/>
      <c r="CNF747" s="27"/>
      <c r="CNG747" s="27"/>
      <c r="CNH747" s="27"/>
      <c r="CNI747" s="27"/>
      <c r="CNJ747" s="27"/>
      <c r="CNK747" s="27"/>
      <c r="CNL747" s="27"/>
      <c r="CNM747" s="27"/>
      <c r="CNN747" s="27"/>
      <c r="CNO747" s="27"/>
      <c r="CNP747" s="27"/>
      <c r="CNQ747" s="27"/>
      <c r="CNR747" s="27"/>
      <c r="CNS747" s="27"/>
      <c r="CNT747" s="27"/>
      <c r="CNU747" s="27"/>
      <c r="CNV747" s="27"/>
      <c r="CNW747" s="27"/>
      <c r="CNX747" s="27"/>
      <c r="CNY747" s="27"/>
      <c r="CNZ747" s="27"/>
      <c r="COA747" s="27"/>
      <c r="COB747" s="27"/>
      <c r="COC747" s="27"/>
      <c r="COD747" s="27"/>
      <c r="COE747" s="27"/>
      <c r="COF747" s="27"/>
      <c r="COG747" s="27"/>
      <c r="COH747" s="27"/>
      <c r="COI747" s="27"/>
      <c r="COJ747" s="27"/>
      <c r="COK747" s="27"/>
      <c r="COL747" s="27"/>
      <c r="COM747" s="27"/>
      <c r="CON747" s="27"/>
      <c r="COO747" s="27"/>
      <c r="COP747" s="27"/>
      <c r="COQ747" s="27"/>
      <c r="COR747" s="27"/>
      <c r="COS747" s="27"/>
      <c r="COT747" s="27"/>
      <c r="COU747" s="27"/>
      <c r="COV747" s="27"/>
      <c r="COW747" s="27"/>
      <c r="COX747" s="27"/>
      <c r="COY747" s="27"/>
      <c r="COZ747" s="27"/>
      <c r="CPA747" s="27"/>
      <c r="CPB747" s="27"/>
      <c r="CPC747" s="27"/>
      <c r="CPD747" s="27"/>
      <c r="CPE747" s="27"/>
      <c r="CPF747" s="27"/>
      <c r="CPG747" s="27"/>
      <c r="CPH747" s="27"/>
      <c r="CPI747" s="27"/>
      <c r="CPJ747" s="27"/>
      <c r="CPK747" s="27"/>
      <c r="CPL747" s="27"/>
      <c r="CPM747" s="27"/>
      <c r="CPN747" s="27"/>
      <c r="CPO747" s="27"/>
      <c r="CPP747" s="27"/>
      <c r="CPQ747" s="27"/>
      <c r="CPR747" s="27"/>
      <c r="CPS747" s="27"/>
      <c r="CPT747" s="27"/>
      <c r="CPU747" s="27"/>
      <c r="CPV747" s="27"/>
      <c r="CPW747" s="27"/>
      <c r="CPX747" s="27"/>
      <c r="CPY747" s="27"/>
      <c r="CPZ747" s="27"/>
      <c r="CQA747" s="27"/>
      <c r="CQB747" s="27"/>
      <c r="CQC747" s="27"/>
      <c r="CQD747" s="27"/>
      <c r="CQE747" s="27"/>
      <c r="CQF747" s="27"/>
      <c r="CQG747" s="27"/>
      <c r="CQH747" s="27"/>
      <c r="CQI747" s="27"/>
      <c r="CQJ747" s="27"/>
      <c r="CQK747" s="27"/>
      <c r="CQL747" s="27"/>
      <c r="CQM747" s="27"/>
      <c r="CQN747" s="27"/>
      <c r="CQO747" s="27"/>
      <c r="CQP747" s="27"/>
      <c r="CQQ747" s="27"/>
      <c r="CQR747" s="27"/>
      <c r="CQS747" s="27"/>
      <c r="CQT747" s="27"/>
      <c r="CQU747" s="27"/>
      <c r="CQV747" s="27"/>
      <c r="CQW747" s="27"/>
      <c r="CQX747" s="27"/>
      <c r="CQY747" s="27"/>
      <c r="CQZ747" s="27"/>
      <c r="CRA747" s="27"/>
      <c r="CRB747" s="27"/>
      <c r="CRC747" s="27"/>
      <c r="CRD747" s="27"/>
      <c r="CRE747" s="27"/>
      <c r="CRF747" s="27"/>
      <c r="CRG747" s="27"/>
      <c r="CRH747" s="27"/>
      <c r="CRI747" s="27"/>
      <c r="CRJ747" s="27"/>
      <c r="CRK747" s="27"/>
      <c r="CRL747" s="27"/>
      <c r="CRM747" s="27"/>
      <c r="CRN747" s="27"/>
      <c r="CRO747" s="27"/>
      <c r="CRP747" s="27"/>
      <c r="CRQ747" s="27"/>
      <c r="CRR747" s="27"/>
      <c r="CRS747" s="27"/>
      <c r="CRT747" s="27"/>
      <c r="CRU747" s="27"/>
      <c r="CRV747" s="27"/>
      <c r="CRW747" s="27"/>
      <c r="CRX747" s="27"/>
      <c r="CRY747" s="27"/>
      <c r="CRZ747" s="27"/>
      <c r="CSA747" s="27"/>
      <c r="CSB747" s="27"/>
      <c r="CSC747" s="27"/>
      <c r="CSD747" s="27"/>
      <c r="CSE747" s="27"/>
      <c r="CSF747" s="27"/>
      <c r="CSG747" s="27"/>
      <c r="CSH747" s="27"/>
      <c r="CSI747" s="27"/>
      <c r="CSJ747" s="27"/>
      <c r="CSK747" s="27"/>
      <c r="CSL747" s="27"/>
      <c r="CSM747" s="27"/>
      <c r="CSN747" s="27"/>
      <c r="CSO747" s="27"/>
      <c r="CSP747" s="27"/>
      <c r="CSQ747" s="27"/>
      <c r="CSR747" s="27"/>
      <c r="CSS747" s="27"/>
      <c r="CST747" s="27"/>
      <c r="CSU747" s="27"/>
      <c r="CSV747" s="27"/>
      <c r="CSW747" s="27"/>
      <c r="CSX747" s="27"/>
      <c r="CSY747" s="27"/>
      <c r="CSZ747" s="27"/>
      <c r="CTA747" s="27"/>
      <c r="CTB747" s="27"/>
      <c r="CTC747" s="27"/>
      <c r="CTD747" s="27"/>
      <c r="CTE747" s="27"/>
      <c r="CTF747" s="27"/>
      <c r="CTG747" s="27"/>
      <c r="CTH747" s="27"/>
      <c r="CTI747" s="27"/>
      <c r="CTJ747" s="27"/>
      <c r="CTK747" s="27"/>
      <c r="CTL747" s="27"/>
      <c r="CTM747" s="27"/>
      <c r="CTN747" s="27"/>
      <c r="CTO747" s="27"/>
      <c r="CTP747" s="27"/>
      <c r="CTQ747" s="27"/>
      <c r="CTR747" s="27"/>
      <c r="CTS747" s="27"/>
      <c r="CTT747" s="27"/>
      <c r="CTU747" s="27"/>
      <c r="CTV747" s="27"/>
      <c r="CTW747" s="27"/>
      <c r="CTX747" s="27"/>
      <c r="CTY747" s="27"/>
      <c r="CTZ747" s="27"/>
      <c r="CUA747" s="27"/>
      <c r="CUB747" s="27"/>
      <c r="CUC747" s="27"/>
      <c r="CUD747" s="27"/>
      <c r="CUE747" s="27"/>
      <c r="CUF747" s="27"/>
      <c r="CUG747" s="27"/>
      <c r="CUH747" s="27"/>
      <c r="CUI747" s="27"/>
      <c r="CUJ747" s="27"/>
      <c r="CUK747" s="27"/>
      <c r="CUL747" s="27"/>
      <c r="CUM747" s="27"/>
      <c r="CUN747" s="27"/>
      <c r="CUO747" s="27"/>
      <c r="CUP747" s="27"/>
      <c r="CUQ747" s="27"/>
      <c r="CUR747" s="27"/>
      <c r="CUS747" s="27"/>
      <c r="CUT747" s="27"/>
      <c r="CUU747" s="27"/>
      <c r="CUV747" s="27"/>
      <c r="CUW747" s="27"/>
      <c r="CUX747" s="27"/>
      <c r="CUY747" s="27"/>
      <c r="CUZ747" s="27"/>
      <c r="CVA747" s="27"/>
      <c r="CVB747" s="27"/>
      <c r="CVC747" s="27"/>
      <c r="CVD747" s="27"/>
      <c r="CVE747" s="27"/>
      <c r="CVF747" s="27"/>
      <c r="CVG747" s="27"/>
      <c r="CVH747" s="27"/>
      <c r="CVI747" s="27"/>
      <c r="CVJ747" s="27"/>
      <c r="CVK747" s="27"/>
      <c r="CVL747" s="27"/>
      <c r="CVM747" s="27"/>
      <c r="CVN747" s="27"/>
      <c r="CVO747" s="27"/>
      <c r="CVP747" s="27"/>
      <c r="CVQ747" s="27"/>
      <c r="CVR747" s="27"/>
      <c r="CVS747" s="27"/>
      <c r="CVT747" s="27"/>
      <c r="CVU747" s="27"/>
      <c r="CVV747" s="27"/>
      <c r="CVW747" s="27"/>
      <c r="CVX747" s="27"/>
      <c r="CVY747" s="27"/>
      <c r="CVZ747" s="27"/>
      <c r="CWA747" s="27"/>
      <c r="CWB747" s="27"/>
      <c r="CWC747" s="27"/>
      <c r="CWD747" s="27"/>
      <c r="CWE747" s="27"/>
      <c r="CWF747" s="27"/>
      <c r="CWG747" s="27"/>
      <c r="CWH747" s="27"/>
      <c r="CWI747" s="27"/>
      <c r="CWJ747" s="27"/>
      <c r="CWK747" s="27"/>
      <c r="CWL747" s="27"/>
      <c r="CWM747" s="27"/>
      <c r="CWN747" s="27"/>
      <c r="CWO747" s="27"/>
      <c r="CWP747" s="27"/>
      <c r="CWQ747" s="27"/>
      <c r="CWR747" s="27"/>
      <c r="CWS747" s="27"/>
      <c r="CWT747" s="27"/>
      <c r="CWU747" s="27"/>
      <c r="CWV747" s="27"/>
      <c r="CWW747" s="27"/>
      <c r="CWX747" s="27"/>
      <c r="CWY747" s="27"/>
      <c r="CWZ747" s="27"/>
      <c r="CXA747" s="27"/>
      <c r="CXB747" s="27"/>
      <c r="CXC747" s="27"/>
      <c r="CXD747" s="27"/>
      <c r="CXE747" s="27"/>
      <c r="CXF747" s="27"/>
      <c r="CXG747" s="27"/>
      <c r="CXH747" s="27"/>
      <c r="CXI747" s="27"/>
      <c r="CXJ747" s="27"/>
      <c r="CXK747" s="27"/>
      <c r="CXL747" s="27"/>
      <c r="CXM747" s="27"/>
      <c r="CXN747" s="27"/>
      <c r="CXO747" s="27"/>
      <c r="CXP747" s="27"/>
      <c r="CXQ747" s="27"/>
      <c r="CXR747" s="27"/>
      <c r="CXS747" s="27"/>
      <c r="CXT747" s="27"/>
      <c r="CXU747" s="27"/>
      <c r="CXV747" s="27"/>
      <c r="CXW747" s="27"/>
      <c r="CXX747" s="27"/>
      <c r="CXY747" s="27"/>
      <c r="CXZ747" s="27"/>
      <c r="CYA747" s="27"/>
      <c r="CYB747" s="27"/>
      <c r="CYC747" s="27"/>
      <c r="CYD747" s="27"/>
      <c r="CYE747" s="27"/>
      <c r="CYF747" s="27"/>
      <c r="CYG747" s="27"/>
      <c r="CYH747" s="27"/>
      <c r="CYI747" s="27"/>
      <c r="CYJ747" s="27"/>
      <c r="CYK747" s="27"/>
      <c r="CYL747" s="27"/>
      <c r="CYM747" s="27"/>
      <c r="CYN747" s="27"/>
      <c r="CYO747" s="27"/>
      <c r="CYP747" s="27"/>
      <c r="CYQ747" s="27"/>
      <c r="CYR747" s="27"/>
      <c r="CYS747" s="27"/>
      <c r="CYT747" s="27"/>
      <c r="CYU747" s="27"/>
      <c r="CYV747" s="27"/>
      <c r="CYW747" s="27"/>
      <c r="CYX747" s="27"/>
      <c r="CYY747" s="27"/>
      <c r="CYZ747" s="27"/>
      <c r="CZA747" s="27"/>
      <c r="CZB747" s="27"/>
      <c r="CZC747" s="27"/>
      <c r="CZD747" s="27"/>
      <c r="CZE747" s="27"/>
      <c r="CZF747" s="27"/>
      <c r="CZG747" s="27"/>
      <c r="CZH747" s="27"/>
      <c r="CZI747" s="27"/>
      <c r="CZJ747" s="27"/>
      <c r="CZK747" s="27"/>
      <c r="CZL747" s="27"/>
      <c r="CZM747" s="27"/>
      <c r="CZN747" s="27"/>
      <c r="CZO747" s="27"/>
      <c r="CZP747" s="27"/>
      <c r="CZQ747" s="27"/>
      <c r="CZR747" s="27"/>
      <c r="CZS747" s="27"/>
      <c r="CZT747" s="27"/>
      <c r="CZU747" s="27"/>
      <c r="CZV747" s="27"/>
      <c r="CZW747" s="27"/>
      <c r="CZX747" s="27"/>
      <c r="CZY747" s="27"/>
      <c r="CZZ747" s="27"/>
      <c r="DAA747" s="27"/>
      <c r="DAB747" s="27"/>
      <c r="DAC747" s="27"/>
      <c r="DAD747" s="27"/>
      <c r="DAE747" s="27"/>
      <c r="DAF747" s="27"/>
      <c r="DAG747" s="27"/>
      <c r="DAH747" s="27"/>
      <c r="DAI747" s="27"/>
      <c r="DAJ747" s="27"/>
      <c r="DAK747" s="27"/>
      <c r="DAL747" s="27"/>
      <c r="DAM747" s="27"/>
      <c r="DAN747" s="27"/>
      <c r="DAO747" s="27"/>
      <c r="DAP747" s="27"/>
      <c r="DAQ747" s="27"/>
      <c r="DAR747" s="27"/>
      <c r="DAS747" s="27"/>
      <c r="DAT747" s="27"/>
      <c r="DAU747" s="27"/>
      <c r="DAV747" s="27"/>
      <c r="DAW747" s="27"/>
      <c r="DAX747" s="27"/>
      <c r="DAY747" s="27"/>
      <c r="DAZ747" s="27"/>
      <c r="DBA747" s="27"/>
      <c r="DBB747" s="27"/>
      <c r="DBC747" s="27"/>
      <c r="DBD747" s="27"/>
      <c r="DBE747" s="27"/>
      <c r="DBF747" s="27"/>
      <c r="DBG747" s="27"/>
      <c r="DBH747" s="27"/>
      <c r="DBI747" s="27"/>
      <c r="DBJ747" s="27"/>
      <c r="DBK747" s="27"/>
      <c r="DBL747" s="27"/>
      <c r="DBM747" s="27"/>
      <c r="DBN747" s="27"/>
      <c r="DBO747" s="27"/>
      <c r="DBP747" s="27"/>
      <c r="DBQ747" s="27"/>
      <c r="DBR747" s="27"/>
      <c r="DBS747" s="27"/>
      <c r="DBT747" s="27"/>
      <c r="DBU747" s="27"/>
      <c r="DBV747" s="27"/>
      <c r="DBW747" s="27"/>
      <c r="DBX747" s="27"/>
      <c r="DBY747" s="27"/>
      <c r="DBZ747" s="27"/>
      <c r="DCA747" s="27"/>
      <c r="DCB747" s="27"/>
      <c r="DCC747" s="27"/>
      <c r="DCD747" s="27"/>
      <c r="DCE747" s="27"/>
      <c r="DCF747" s="27"/>
      <c r="DCG747" s="27"/>
      <c r="DCH747" s="27"/>
      <c r="DCI747" s="27"/>
      <c r="DCJ747" s="27"/>
      <c r="DCK747" s="27"/>
      <c r="DCL747" s="27"/>
      <c r="DCM747" s="27"/>
      <c r="DCN747" s="27"/>
      <c r="DCO747" s="27"/>
      <c r="DCP747" s="27"/>
      <c r="DCQ747" s="27"/>
      <c r="DCR747" s="27"/>
      <c r="DCS747" s="27"/>
      <c r="DCT747" s="27"/>
      <c r="DCU747" s="27"/>
      <c r="DCV747" s="27"/>
      <c r="DCW747" s="27"/>
      <c r="DCX747" s="27"/>
      <c r="DCY747" s="27"/>
      <c r="DCZ747" s="27"/>
      <c r="DDA747" s="27"/>
      <c r="DDB747" s="27"/>
      <c r="DDC747" s="27"/>
      <c r="DDD747" s="27"/>
      <c r="DDE747" s="27"/>
      <c r="DDF747" s="27"/>
      <c r="DDG747" s="27"/>
      <c r="DDH747" s="27"/>
      <c r="DDI747" s="27"/>
      <c r="DDJ747" s="27"/>
      <c r="DDK747" s="27"/>
      <c r="DDL747" s="27"/>
      <c r="DDM747" s="27"/>
      <c r="DDN747" s="27"/>
      <c r="DDO747" s="27"/>
      <c r="DDP747" s="27"/>
      <c r="DDQ747" s="27"/>
      <c r="DDR747" s="27"/>
      <c r="DDS747" s="27"/>
      <c r="DDT747" s="27"/>
      <c r="DDU747" s="27"/>
      <c r="DDV747" s="27"/>
      <c r="DDW747" s="27"/>
      <c r="DDX747" s="27"/>
      <c r="DDY747" s="27"/>
      <c r="DDZ747" s="27"/>
      <c r="DEA747" s="27"/>
      <c r="DEB747" s="27"/>
      <c r="DEC747" s="27"/>
      <c r="DED747" s="27"/>
      <c r="DEE747" s="27"/>
      <c r="DEF747" s="27"/>
      <c r="DEG747" s="27"/>
      <c r="DEH747" s="27"/>
      <c r="DEI747" s="27"/>
      <c r="DEJ747" s="27"/>
      <c r="DEK747" s="27"/>
      <c r="DEL747" s="27"/>
      <c r="DEM747" s="27"/>
      <c r="DEN747" s="27"/>
      <c r="DEO747" s="27"/>
      <c r="DEP747" s="27"/>
      <c r="DEQ747" s="27"/>
      <c r="DER747" s="27"/>
      <c r="DES747" s="27"/>
      <c r="DET747" s="27"/>
      <c r="DEU747" s="27"/>
      <c r="DEV747" s="27"/>
      <c r="DEW747" s="27"/>
      <c r="DEX747" s="27"/>
      <c r="DEY747" s="27"/>
      <c r="DEZ747" s="27"/>
      <c r="DFA747" s="27"/>
      <c r="DFB747" s="27"/>
      <c r="DFC747" s="27"/>
      <c r="DFD747" s="27"/>
      <c r="DFE747" s="27"/>
      <c r="DFF747" s="27"/>
      <c r="DFG747" s="27"/>
      <c r="DFH747" s="27"/>
      <c r="DFI747" s="27"/>
      <c r="DFJ747" s="27"/>
      <c r="DFK747" s="27"/>
      <c r="DFL747" s="27"/>
      <c r="DFM747" s="27"/>
      <c r="DFN747" s="27"/>
      <c r="DFO747" s="27"/>
      <c r="DFP747" s="27"/>
      <c r="DFQ747" s="27"/>
      <c r="DFR747" s="27"/>
      <c r="DFS747" s="27"/>
      <c r="DFT747" s="27"/>
      <c r="DFU747" s="27"/>
      <c r="DFV747" s="27"/>
      <c r="DFW747" s="27"/>
      <c r="DFX747" s="27"/>
      <c r="DFY747" s="27"/>
      <c r="DFZ747" s="27"/>
      <c r="DGA747" s="27"/>
      <c r="DGB747" s="27"/>
      <c r="DGC747" s="27"/>
      <c r="DGD747" s="27"/>
      <c r="DGE747" s="27"/>
      <c r="DGF747" s="27"/>
      <c r="DGG747" s="27"/>
      <c r="DGH747" s="27"/>
      <c r="DGI747" s="27"/>
      <c r="DGJ747" s="27"/>
      <c r="DGK747" s="27"/>
      <c r="DGL747" s="27"/>
      <c r="DGM747" s="27"/>
      <c r="DGN747" s="27"/>
      <c r="DGO747" s="27"/>
      <c r="DGP747" s="27"/>
      <c r="DGQ747" s="27"/>
      <c r="DGR747" s="27"/>
      <c r="DGS747" s="27"/>
      <c r="DGT747" s="27"/>
      <c r="DGU747" s="27"/>
      <c r="DGV747" s="27"/>
      <c r="DGW747" s="27"/>
      <c r="DGX747" s="27"/>
      <c r="DGY747" s="27"/>
      <c r="DGZ747" s="27"/>
      <c r="DHA747" s="27"/>
      <c r="DHB747" s="27"/>
      <c r="DHC747" s="27"/>
      <c r="DHD747" s="27"/>
      <c r="DHE747" s="27"/>
      <c r="DHF747" s="27"/>
      <c r="DHG747" s="27"/>
      <c r="DHH747" s="27"/>
      <c r="DHI747" s="27"/>
      <c r="DHJ747" s="27"/>
      <c r="DHK747" s="27"/>
      <c r="DHL747" s="27"/>
      <c r="DHM747" s="27"/>
      <c r="DHN747" s="27"/>
      <c r="DHO747" s="27"/>
      <c r="DHP747" s="27"/>
      <c r="DHQ747" s="27"/>
      <c r="DHR747" s="27"/>
      <c r="DHS747" s="27"/>
      <c r="DHT747" s="27"/>
      <c r="DHU747" s="27"/>
      <c r="DHV747" s="27"/>
      <c r="DHW747" s="27"/>
      <c r="DHX747" s="27"/>
      <c r="DHY747" s="27"/>
      <c r="DHZ747" s="27"/>
      <c r="DIA747" s="27"/>
      <c r="DIB747" s="27"/>
      <c r="DIC747" s="27"/>
      <c r="DID747" s="27"/>
      <c r="DIE747" s="27"/>
      <c r="DIF747" s="27"/>
      <c r="DIG747" s="27"/>
      <c r="DIH747" s="27"/>
      <c r="DII747" s="27"/>
      <c r="DIJ747" s="27"/>
      <c r="DIK747" s="27"/>
      <c r="DIL747" s="27"/>
      <c r="DIM747" s="27"/>
      <c r="DIN747" s="27"/>
      <c r="DIO747" s="27"/>
      <c r="DIP747" s="27"/>
      <c r="DIQ747" s="27"/>
      <c r="DIR747" s="27"/>
      <c r="DIS747" s="27"/>
      <c r="DIT747" s="27"/>
      <c r="DIU747" s="27"/>
      <c r="DIV747" s="27"/>
      <c r="DIW747" s="27"/>
      <c r="DIX747" s="27"/>
      <c r="DIY747" s="27"/>
      <c r="DIZ747" s="27"/>
      <c r="DJA747" s="27"/>
      <c r="DJB747" s="27"/>
      <c r="DJC747" s="27"/>
      <c r="DJD747" s="27"/>
      <c r="DJE747" s="27"/>
      <c r="DJF747" s="27"/>
      <c r="DJG747" s="27"/>
      <c r="DJH747" s="27"/>
      <c r="DJI747" s="27"/>
      <c r="DJJ747" s="27"/>
      <c r="DJK747" s="27"/>
      <c r="DJL747" s="27"/>
      <c r="DJM747" s="27"/>
      <c r="DJN747" s="27"/>
      <c r="DJO747" s="27"/>
      <c r="DJP747" s="27"/>
      <c r="DJQ747" s="27"/>
      <c r="DJR747" s="27"/>
      <c r="DJS747" s="27"/>
      <c r="DJT747" s="27"/>
      <c r="DJU747" s="27"/>
      <c r="DJV747" s="27"/>
      <c r="DJW747" s="27"/>
      <c r="DJX747" s="27"/>
      <c r="DJY747" s="27"/>
      <c r="DJZ747" s="27"/>
      <c r="DKA747" s="27"/>
      <c r="DKB747" s="27"/>
      <c r="DKC747" s="27"/>
      <c r="DKD747" s="27"/>
      <c r="DKE747" s="27"/>
      <c r="DKF747" s="27"/>
      <c r="DKG747" s="27"/>
      <c r="DKH747" s="27"/>
      <c r="DKI747" s="27"/>
      <c r="DKJ747" s="27"/>
      <c r="DKK747" s="27"/>
      <c r="DKL747" s="27"/>
      <c r="DKM747" s="27"/>
      <c r="DKN747" s="27"/>
      <c r="DKO747" s="27"/>
      <c r="DKP747" s="27"/>
      <c r="DKQ747" s="27"/>
      <c r="DKR747" s="27"/>
      <c r="DKS747" s="27"/>
      <c r="DKT747" s="27"/>
      <c r="DKU747" s="27"/>
      <c r="DKV747" s="27"/>
      <c r="DKW747" s="27"/>
      <c r="DKX747" s="27"/>
      <c r="DKY747" s="27"/>
      <c r="DKZ747" s="27"/>
      <c r="DLA747" s="27"/>
      <c r="DLB747" s="27"/>
      <c r="DLC747" s="27"/>
      <c r="DLD747" s="27"/>
      <c r="DLE747" s="27"/>
      <c r="DLF747" s="27"/>
      <c r="DLG747" s="27"/>
      <c r="DLH747" s="27"/>
      <c r="DLI747" s="27"/>
      <c r="DLJ747" s="27"/>
      <c r="DLK747" s="27"/>
      <c r="DLL747" s="27"/>
      <c r="DLM747" s="27"/>
      <c r="DLN747" s="27"/>
      <c r="DLO747" s="27"/>
      <c r="DLP747" s="27"/>
      <c r="DLQ747" s="27"/>
      <c r="DLR747" s="27"/>
      <c r="DLS747" s="27"/>
      <c r="DLT747" s="27"/>
      <c r="DLU747" s="27"/>
      <c r="DLV747" s="27"/>
      <c r="DLW747" s="27"/>
      <c r="DLX747" s="27"/>
      <c r="DLY747" s="27"/>
      <c r="DLZ747" s="27"/>
      <c r="DMA747" s="27"/>
      <c r="DMB747" s="27"/>
      <c r="DMC747" s="27"/>
      <c r="DMD747" s="27"/>
      <c r="DME747" s="27"/>
      <c r="DMF747" s="27"/>
      <c r="DMG747" s="27"/>
      <c r="DMH747" s="27"/>
      <c r="DMI747" s="27"/>
      <c r="DMJ747" s="27"/>
      <c r="DMK747" s="27"/>
      <c r="DML747" s="27"/>
      <c r="DMM747" s="27"/>
      <c r="DMN747" s="27"/>
      <c r="DMO747" s="27"/>
      <c r="DMP747" s="27"/>
      <c r="DMQ747" s="27"/>
      <c r="DMR747" s="27"/>
      <c r="DMS747" s="27"/>
      <c r="DMT747" s="27"/>
      <c r="DMU747" s="27"/>
      <c r="DMV747" s="27"/>
      <c r="DMW747" s="27"/>
      <c r="DMX747" s="27"/>
      <c r="DMY747" s="27"/>
      <c r="DMZ747" s="27"/>
      <c r="DNA747" s="27"/>
      <c r="DNB747" s="27"/>
      <c r="DNC747" s="27"/>
      <c r="DND747" s="27"/>
      <c r="DNE747" s="27"/>
      <c r="DNF747" s="27"/>
      <c r="DNG747" s="27"/>
      <c r="DNH747" s="27"/>
      <c r="DNI747" s="27"/>
      <c r="DNJ747" s="27"/>
      <c r="DNK747" s="27"/>
      <c r="DNL747" s="27"/>
      <c r="DNM747" s="27"/>
      <c r="DNN747" s="27"/>
      <c r="DNO747" s="27"/>
      <c r="DNP747" s="27"/>
      <c r="DNQ747" s="27"/>
      <c r="DNR747" s="27"/>
      <c r="DNS747" s="27"/>
      <c r="DNT747" s="27"/>
      <c r="DNU747" s="27"/>
      <c r="DNV747" s="27"/>
      <c r="DNW747" s="27"/>
      <c r="DNX747" s="27"/>
      <c r="DNY747" s="27"/>
      <c r="DNZ747" s="27"/>
      <c r="DOA747" s="27"/>
      <c r="DOB747" s="27"/>
      <c r="DOC747" s="27"/>
      <c r="DOD747" s="27"/>
      <c r="DOE747" s="27"/>
      <c r="DOF747" s="27"/>
      <c r="DOG747" s="27"/>
      <c r="DOH747" s="27"/>
      <c r="DOI747" s="27"/>
      <c r="DOJ747" s="27"/>
      <c r="DOK747" s="27"/>
      <c r="DOL747" s="27"/>
      <c r="DOM747" s="27"/>
      <c r="DON747" s="27"/>
      <c r="DOO747" s="27"/>
      <c r="DOP747" s="27"/>
      <c r="DOQ747" s="27"/>
      <c r="DOR747" s="27"/>
      <c r="DOS747" s="27"/>
      <c r="DOT747" s="27"/>
      <c r="DOU747" s="27"/>
      <c r="DOV747" s="27"/>
      <c r="DOW747" s="27"/>
      <c r="DOX747" s="27"/>
      <c r="DOY747" s="27"/>
      <c r="DOZ747" s="27"/>
      <c r="DPA747" s="27"/>
      <c r="DPB747" s="27"/>
      <c r="DPC747" s="27"/>
      <c r="DPD747" s="27"/>
      <c r="DPE747" s="27"/>
      <c r="DPF747" s="27"/>
      <c r="DPG747" s="27"/>
      <c r="DPH747" s="27"/>
      <c r="DPI747" s="27"/>
      <c r="DPJ747" s="27"/>
      <c r="DPK747" s="27"/>
      <c r="DPL747" s="27"/>
      <c r="DPM747" s="27"/>
      <c r="DPN747" s="27"/>
      <c r="DPO747" s="27"/>
      <c r="DPP747" s="27"/>
      <c r="DPQ747" s="27"/>
      <c r="DPR747" s="27"/>
      <c r="DPS747" s="27"/>
      <c r="DPT747" s="27"/>
      <c r="DPU747" s="27"/>
      <c r="DPV747" s="27"/>
      <c r="DPW747" s="27"/>
      <c r="DPX747" s="27"/>
      <c r="DPY747" s="27"/>
      <c r="DPZ747" s="27"/>
      <c r="DQA747" s="27"/>
      <c r="DQB747" s="27"/>
      <c r="DQC747" s="27"/>
      <c r="DQD747" s="27"/>
      <c r="DQE747" s="27"/>
      <c r="DQF747" s="27"/>
      <c r="DQG747" s="27"/>
      <c r="DQH747" s="27"/>
      <c r="DQI747" s="27"/>
      <c r="DQJ747" s="27"/>
      <c r="DQK747" s="27"/>
      <c r="DQL747" s="27"/>
      <c r="DQM747" s="27"/>
      <c r="DQN747" s="27"/>
      <c r="DQO747" s="27"/>
      <c r="DQP747" s="27"/>
      <c r="DQQ747" s="27"/>
      <c r="DQR747" s="27"/>
      <c r="DQS747" s="27"/>
      <c r="DQT747" s="27"/>
      <c r="DQU747" s="27"/>
      <c r="DQV747" s="27"/>
      <c r="DQW747" s="27"/>
      <c r="DQX747" s="27"/>
      <c r="DQY747" s="27"/>
      <c r="DQZ747" s="27"/>
      <c r="DRA747" s="27"/>
      <c r="DRB747" s="27"/>
      <c r="DRC747" s="27"/>
      <c r="DRD747" s="27"/>
      <c r="DRE747" s="27"/>
      <c r="DRF747" s="27"/>
      <c r="DRG747" s="27"/>
      <c r="DRH747" s="27"/>
      <c r="DRI747" s="27"/>
      <c r="DRJ747" s="27"/>
      <c r="DRK747" s="27"/>
      <c r="DRL747" s="27"/>
      <c r="DRM747" s="27"/>
      <c r="DRN747" s="27"/>
      <c r="DRO747" s="27"/>
      <c r="DRP747" s="27"/>
      <c r="DRQ747" s="27"/>
      <c r="DRR747" s="27"/>
      <c r="DRS747" s="27"/>
      <c r="DRT747" s="27"/>
      <c r="DRU747" s="27"/>
      <c r="DRV747" s="27"/>
      <c r="DRW747" s="27"/>
      <c r="DRX747" s="27"/>
      <c r="DRY747" s="27"/>
      <c r="DRZ747" s="27"/>
      <c r="DSA747" s="27"/>
      <c r="DSB747" s="27"/>
      <c r="DSC747" s="27"/>
      <c r="DSD747" s="27"/>
      <c r="DSE747" s="27"/>
      <c r="DSF747" s="27"/>
      <c r="DSG747" s="27"/>
      <c r="DSH747" s="27"/>
      <c r="DSI747" s="27"/>
      <c r="DSJ747" s="27"/>
      <c r="DSK747" s="27"/>
      <c r="DSL747" s="27"/>
      <c r="DSM747" s="27"/>
      <c r="DSN747" s="27"/>
      <c r="DSO747" s="27"/>
      <c r="DSP747" s="27"/>
      <c r="DSQ747" s="27"/>
      <c r="DSR747" s="27"/>
      <c r="DSS747" s="27"/>
      <c r="DST747" s="27"/>
      <c r="DSU747" s="27"/>
      <c r="DSV747" s="27"/>
      <c r="DSW747" s="27"/>
      <c r="DSX747" s="27"/>
      <c r="DSY747" s="27"/>
      <c r="DSZ747" s="27"/>
      <c r="DTA747" s="27"/>
      <c r="DTB747" s="27"/>
      <c r="DTC747" s="27"/>
      <c r="DTD747" s="27"/>
      <c r="DTE747" s="27"/>
      <c r="DTF747" s="27"/>
      <c r="DTG747" s="27"/>
      <c r="DTH747" s="27"/>
      <c r="DTI747" s="27"/>
      <c r="DTJ747" s="27"/>
      <c r="DTK747" s="27"/>
      <c r="DTL747" s="27"/>
      <c r="DTM747" s="27"/>
      <c r="DTN747" s="27"/>
      <c r="DTO747" s="27"/>
      <c r="DTP747" s="27"/>
      <c r="DTQ747" s="27"/>
      <c r="DTR747" s="27"/>
      <c r="DTS747" s="27"/>
      <c r="DTT747" s="27"/>
      <c r="DTU747" s="27"/>
      <c r="DTV747" s="27"/>
      <c r="DTW747" s="27"/>
      <c r="DTX747" s="27"/>
      <c r="DTY747" s="27"/>
      <c r="DTZ747" s="27"/>
      <c r="DUA747" s="27"/>
      <c r="DUB747" s="27"/>
      <c r="DUC747" s="27"/>
      <c r="DUD747" s="27"/>
      <c r="DUE747" s="27"/>
      <c r="DUF747" s="27"/>
      <c r="DUG747" s="27"/>
      <c r="DUH747" s="27"/>
      <c r="DUI747" s="27"/>
      <c r="DUJ747" s="27"/>
      <c r="DUK747" s="27"/>
      <c r="DUL747" s="27"/>
      <c r="DUM747" s="27"/>
      <c r="DUN747" s="27"/>
      <c r="DUO747" s="27"/>
      <c r="DUP747" s="27"/>
      <c r="DUQ747" s="27"/>
      <c r="DUR747" s="27"/>
      <c r="DUS747" s="27"/>
      <c r="DUT747" s="27"/>
      <c r="DUU747" s="27"/>
      <c r="DUV747" s="27"/>
      <c r="DUW747" s="27"/>
      <c r="DUX747" s="27"/>
      <c r="DUY747" s="27"/>
      <c r="DUZ747" s="27"/>
      <c r="DVA747" s="27"/>
      <c r="DVB747" s="27"/>
      <c r="DVC747" s="27"/>
      <c r="DVD747" s="27"/>
      <c r="DVE747" s="27"/>
      <c r="DVF747" s="27"/>
      <c r="DVG747" s="27"/>
      <c r="DVH747" s="27"/>
      <c r="DVI747" s="27"/>
      <c r="DVJ747" s="27"/>
      <c r="DVK747" s="27"/>
      <c r="DVL747" s="27"/>
      <c r="DVM747" s="27"/>
      <c r="DVN747" s="27"/>
      <c r="DVO747" s="27"/>
      <c r="DVP747" s="27"/>
      <c r="DVQ747" s="27"/>
      <c r="DVR747" s="27"/>
      <c r="DVS747" s="27"/>
      <c r="DVT747" s="27"/>
      <c r="DVU747" s="27"/>
      <c r="DVV747" s="27"/>
      <c r="DVW747" s="27"/>
      <c r="DVX747" s="27"/>
      <c r="DVY747" s="27"/>
      <c r="DVZ747" s="27"/>
      <c r="DWA747" s="27"/>
      <c r="DWB747" s="27"/>
      <c r="DWC747" s="27"/>
      <c r="DWD747" s="27"/>
      <c r="DWE747" s="27"/>
      <c r="DWF747" s="27"/>
      <c r="DWG747" s="27"/>
      <c r="DWH747" s="27"/>
      <c r="DWI747" s="27"/>
      <c r="DWJ747" s="27"/>
      <c r="DWK747" s="27"/>
      <c r="DWL747" s="27"/>
      <c r="DWM747" s="27"/>
      <c r="DWN747" s="27"/>
      <c r="DWO747" s="27"/>
      <c r="DWP747" s="27"/>
      <c r="DWQ747" s="27"/>
      <c r="DWR747" s="27"/>
      <c r="DWS747" s="27"/>
      <c r="DWT747" s="27"/>
      <c r="DWU747" s="27"/>
      <c r="DWV747" s="27"/>
      <c r="DWW747" s="27"/>
      <c r="DWX747" s="27"/>
      <c r="DWY747" s="27"/>
      <c r="DWZ747" s="27"/>
      <c r="DXA747" s="27"/>
      <c r="DXB747" s="27"/>
      <c r="DXC747" s="27"/>
      <c r="DXD747" s="27"/>
      <c r="DXE747" s="27"/>
      <c r="DXF747" s="27"/>
      <c r="DXG747" s="27"/>
      <c r="DXH747" s="27"/>
      <c r="DXI747" s="27"/>
      <c r="DXJ747" s="27"/>
      <c r="DXK747" s="27"/>
      <c r="DXL747" s="27"/>
      <c r="DXM747" s="27"/>
      <c r="DXN747" s="27"/>
      <c r="DXO747" s="27"/>
      <c r="DXP747" s="27"/>
      <c r="DXQ747" s="27"/>
      <c r="DXR747" s="27"/>
      <c r="DXS747" s="27"/>
      <c r="DXT747" s="27"/>
      <c r="DXU747" s="27"/>
      <c r="DXV747" s="27"/>
      <c r="DXW747" s="27"/>
      <c r="DXX747" s="27"/>
      <c r="DXY747" s="27"/>
      <c r="DXZ747" s="27"/>
      <c r="DYA747" s="27"/>
      <c r="DYB747" s="27"/>
      <c r="DYC747" s="27"/>
      <c r="DYD747" s="27"/>
      <c r="DYE747" s="27"/>
      <c r="DYF747" s="27"/>
      <c r="DYG747" s="27"/>
      <c r="DYH747" s="27"/>
      <c r="DYI747" s="27"/>
      <c r="DYJ747" s="27"/>
      <c r="DYK747" s="27"/>
      <c r="DYL747" s="27"/>
      <c r="DYM747" s="27"/>
      <c r="DYN747" s="27"/>
      <c r="DYO747" s="27"/>
      <c r="DYP747" s="27"/>
      <c r="DYQ747" s="27"/>
      <c r="DYR747" s="27"/>
      <c r="DYS747" s="27"/>
      <c r="DYT747" s="27"/>
      <c r="DYU747" s="27"/>
      <c r="DYV747" s="27"/>
      <c r="DYW747" s="27"/>
      <c r="DYX747" s="27"/>
      <c r="DYY747" s="27"/>
      <c r="DYZ747" s="27"/>
      <c r="DZA747" s="27"/>
      <c r="DZB747" s="27"/>
      <c r="DZC747" s="27"/>
      <c r="DZD747" s="27"/>
      <c r="DZE747" s="27"/>
      <c r="DZF747" s="27"/>
      <c r="DZG747" s="27"/>
      <c r="DZH747" s="27"/>
      <c r="DZI747" s="27"/>
      <c r="DZJ747" s="27"/>
      <c r="DZK747" s="27"/>
      <c r="DZL747" s="27"/>
      <c r="DZM747" s="27"/>
      <c r="DZN747" s="27"/>
      <c r="DZO747" s="27"/>
      <c r="DZP747" s="27"/>
      <c r="DZQ747" s="27"/>
      <c r="DZR747" s="27"/>
      <c r="DZS747" s="27"/>
      <c r="DZT747" s="27"/>
      <c r="DZU747" s="27"/>
      <c r="DZV747" s="27"/>
      <c r="DZW747" s="27"/>
      <c r="DZX747" s="27"/>
      <c r="DZY747" s="27"/>
      <c r="DZZ747" s="27"/>
      <c r="EAA747" s="27"/>
      <c r="EAB747" s="27"/>
      <c r="EAC747" s="27"/>
      <c r="EAD747" s="27"/>
      <c r="EAE747" s="27"/>
      <c r="EAF747" s="27"/>
      <c r="EAG747" s="27"/>
      <c r="EAH747" s="27"/>
      <c r="EAI747" s="27"/>
      <c r="EAJ747" s="27"/>
      <c r="EAK747" s="27"/>
      <c r="EAL747" s="27"/>
      <c r="EAM747" s="27"/>
      <c r="EAN747" s="27"/>
      <c r="EAO747" s="27"/>
      <c r="EAP747" s="27"/>
      <c r="EAQ747" s="27"/>
      <c r="EAR747" s="27"/>
      <c r="EAS747" s="27"/>
      <c r="EAT747" s="27"/>
      <c r="EAU747" s="27"/>
      <c r="EAV747" s="27"/>
      <c r="EAW747" s="27"/>
      <c r="EAX747" s="27"/>
      <c r="EAY747" s="27"/>
      <c r="EAZ747" s="27"/>
      <c r="EBA747" s="27"/>
      <c r="EBB747" s="27"/>
      <c r="EBC747" s="27"/>
      <c r="EBD747" s="27"/>
      <c r="EBE747" s="27"/>
      <c r="EBF747" s="27"/>
      <c r="EBG747" s="27"/>
      <c r="EBH747" s="27"/>
      <c r="EBI747" s="27"/>
      <c r="EBJ747" s="27"/>
      <c r="EBK747" s="27"/>
      <c r="EBL747" s="27"/>
      <c r="EBM747" s="27"/>
      <c r="EBN747" s="27"/>
      <c r="EBO747" s="27"/>
      <c r="EBP747" s="27"/>
      <c r="EBQ747" s="27"/>
      <c r="EBR747" s="27"/>
      <c r="EBS747" s="27"/>
      <c r="EBT747" s="27"/>
      <c r="EBU747" s="27"/>
      <c r="EBV747" s="27"/>
      <c r="EBW747" s="27"/>
      <c r="EBX747" s="27"/>
      <c r="EBY747" s="27"/>
      <c r="EBZ747" s="27"/>
      <c r="ECA747" s="27"/>
      <c r="ECB747" s="27"/>
      <c r="ECC747" s="27"/>
      <c r="ECD747" s="27"/>
      <c r="ECE747" s="27"/>
      <c r="ECF747" s="27"/>
      <c r="ECG747" s="27"/>
      <c r="ECH747" s="27"/>
      <c r="ECI747" s="27"/>
      <c r="ECJ747" s="27"/>
      <c r="ECK747" s="27"/>
      <c r="ECL747" s="27"/>
      <c r="ECM747" s="27"/>
      <c r="ECN747" s="27"/>
      <c r="ECO747" s="27"/>
      <c r="ECP747" s="27"/>
      <c r="ECQ747" s="27"/>
      <c r="ECR747" s="27"/>
      <c r="ECS747" s="27"/>
      <c r="ECT747" s="27"/>
      <c r="ECU747" s="27"/>
      <c r="ECV747" s="27"/>
      <c r="ECW747" s="27"/>
      <c r="ECX747" s="27"/>
      <c r="ECY747" s="27"/>
      <c r="ECZ747" s="27"/>
      <c r="EDA747" s="27"/>
      <c r="EDB747" s="27"/>
      <c r="EDC747" s="27"/>
      <c r="EDD747" s="27"/>
      <c r="EDE747" s="27"/>
      <c r="EDF747" s="27"/>
      <c r="EDG747" s="27"/>
      <c r="EDH747" s="27"/>
      <c r="EDI747" s="27"/>
      <c r="EDJ747" s="27"/>
      <c r="EDK747" s="27"/>
      <c r="EDL747" s="27"/>
      <c r="EDM747" s="27"/>
      <c r="EDN747" s="27"/>
      <c r="EDO747" s="27"/>
      <c r="EDP747" s="27"/>
      <c r="EDQ747" s="27"/>
      <c r="EDR747" s="27"/>
      <c r="EDS747" s="27"/>
      <c r="EDT747" s="27"/>
      <c r="EDU747" s="27"/>
      <c r="EDV747" s="27"/>
      <c r="EDW747" s="27"/>
      <c r="EDX747" s="27"/>
      <c r="EDY747" s="27"/>
      <c r="EDZ747" s="27"/>
      <c r="EEA747" s="27"/>
      <c r="EEB747" s="27"/>
      <c r="EEC747" s="27"/>
      <c r="EED747" s="27"/>
      <c r="EEE747" s="27"/>
      <c r="EEF747" s="27"/>
      <c r="EEG747" s="27"/>
      <c r="EEH747" s="27"/>
      <c r="EEI747" s="27"/>
      <c r="EEJ747" s="27"/>
      <c r="EEK747" s="27"/>
      <c r="EEL747" s="27"/>
      <c r="EEM747" s="27"/>
      <c r="EEN747" s="27"/>
      <c r="EEO747" s="27"/>
      <c r="EEP747" s="27"/>
      <c r="EEQ747" s="27"/>
      <c r="EER747" s="27"/>
      <c r="EES747" s="27"/>
      <c r="EET747" s="27"/>
      <c r="EEU747" s="27"/>
      <c r="EEV747" s="27"/>
      <c r="EEW747" s="27"/>
      <c r="EEX747" s="27"/>
      <c r="EEY747" s="27"/>
      <c r="EEZ747" s="27"/>
      <c r="EFA747" s="27"/>
      <c r="EFB747" s="27"/>
      <c r="EFC747" s="27"/>
      <c r="EFD747" s="27"/>
      <c r="EFE747" s="27"/>
      <c r="EFF747" s="27"/>
      <c r="EFG747" s="27"/>
      <c r="EFH747" s="27"/>
      <c r="EFI747" s="27"/>
      <c r="EFJ747" s="27"/>
      <c r="EFK747" s="27"/>
      <c r="EFL747" s="27"/>
      <c r="EFM747" s="27"/>
      <c r="EFN747" s="27"/>
      <c r="EFO747" s="27"/>
      <c r="EFP747" s="27"/>
      <c r="EFQ747" s="27"/>
      <c r="EFR747" s="27"/>
      <c r="EFS747" s="27"/>
      <c r="EFT747" s="27"/>
      <c r="EFU747" s="27"/>
      <c r="EFV747" s="27"/>
      <c r="EFW747" s="27"/>
      <c r="EFX747" s="27"/>
      <c r="EFY747" s="27"/>
      <c r="EFZ747" s="27"/>
      <c r="EGA747" s="27"/>
      <c r="EGB747" s="27"/>
      <c r="EGC747" s="27"/>
      <c r="EGD747" s="27"/>
      <c r="EGE747" s="27"/>
      <c r="EGF747" s="27"/>
      <c r="EGG747" s="27"/>
      <c r="EGH747" s="27"/>
      <c r="EGI747" s="27"/>
      <c r="EGJ747" s="27"/>
      <c r="EGK747" s="27"/>
      <c r="EGL747" s="27"/>
      <c r="EGM747" s="27"/>
      <c r="EGN747" s="27"/>
      <c r="EGO747" s="27"/>
      <c r="EGP747" s="27"/>
      <c r="EGQ747" s="27"/>
      <c r="EGR747" s="27"/>
      <c r="EGS747" s="27"/>
      <c r="EGT747" s="27"/>
      <c r="EGU747" s="27"/>
      <c r="EGV747" s="27"/>
      <c r="EGW747" s="27"/>
      <c r="EGX747" s="27"/>
      <c r="EGY747" s="27"/>
      <c r="EGZ747" s="27"/>
      <c r="EHA747" s="27"/>
      <c r="EHB747" s="27"/>
      <c r="EHC747" s="27"/>
      <c r="EHD747" s="27"/>
      <c r="EHE747" s="27"/>
      <c r="EHF747" s="27"/>
      <c r="EHG747" s="27"/>
      <c r="EHH747" s="27"/>
      <c r="EHI747" s="27"/>
      <c r="EHJ747" s="27"/>
      <c r="EHK747" s="27"/>
      <c r="EHL747" s="27"/>
      <c r="EHM747" s="27"/>
      <c r="EHN747" s="27"/>
      <c r="EHO747" s="27"/>
      <c r="EHP747" s="27"/>
      <c r="EHQ747" s="27"/>
      <c r="EHR747" s="27"/>
      <c r="EHS747" s="27"/>
      <c r="EHT747" s="27"/>
      <c r="EHU747" s="27"/>
      <c r="EHV747" s="27"/>
      <c r="EHW747" s="27"/>
      <c r="EHX747" s="27"/>
      <c r="EHY747" s="27"/>
      <c r="EHZ747" s="27"/>
      <c r="EIA747" s="27"/>
      <c r="EIB747" s="27"/>
      <c r="EIC747" s="27"/>
      <c r="EID747" s="27"/>
      <c r="EIE747" s="27"/>
      <c r="EIF747" s="27"/>
      <c r="EIG747" s="27"/>
      <c r="EIH747" s="27"/>
      <c r="EII747" s="27"/>
      <c r="EIJ747" s="27"/>
      <c r="EIK747" s="27"/>
      <c r="EIL747" s="27"/>
      <c r="EIM747" s="27"/>
      <c r="EIN747" s="27"/>
      <c r="EIO747" s="27"/>
      <c r="EIP747" s="27"/>
      <c r="EIQ747" s="27"/>
      <c r="EIR747" s="27"/>
      <c r="EIS747" s="27"/>
      <c r="EIT747" s="27"/>
      <c r="EIU747" s="27"/>
      <c r="EIV747" s="27"/>
      <c r="EIW747" s="27"/>
      <c r="EIX747" s="27"/>
      <c r="EIY747" s="27"/>
      <c r="EIZ747" s="27"/>
      <c r="EJA747" s="27"/>
      <c r="EJB747" s="27"/>
      <c r="EJC747" s="27"/>
      <c r="EJD747" s="27"/>
      <c r="EJE747" s="27"/>
      <c r="EJF747" s="27"/>
      <c r="EJG747" s="27"/>
      <c r="EJH747" s="27"/>
      <c r="EJI747" s="27"/>
      <c r="EJJ747" s="27"/>
      <c r="EJK747" s="27"/>
      <c r="EJL747" s="27"/>
      <c r="EJM747" s="27"/>
      <c r="EJN747" s="27"/>
      <c r="EJO747" s="27"/>
      <c r="EJP747" s="27"/>
      <c r="EJQ747" s="27"/>
      <c r="EJR747" s="27"/>
      <c r="EJS747" s="27"/>
      <c r="EJT747" s="27"/>
      <c r="EJU747" s="27"/>
      <c r="EJV747" s="27"/>
      <c r="EJW747" s="27"/>
      <c r="EJX747" s="27"/>
      <c r="EJY747" s="27"/>
      <c r="EJZ747" s="27"/>
      <c r="EKA747" s="27"/>
      <c r="EKB747" s="27"/>
      <c r="EKC747" s="27"/>
      <c r="EKD747" s="27"/>
      <c r="EKE747" s="27"/>
      <c r="EKF747" s="27"/>
      <c r="EKG747" s="27"/>
      <c r="EKH747" s="27"/>
      <c r="EKI747" s="27"/>
      <c r="EKJ747" s="27"/>
      <c r="EKK747" s="27"/>
      <c r="EKL747" s="27"/>
      <c r="EKM747" s="27"/>
      <c r="EKN747" s="27"/>
      <c r="EKO747" s="27"/>
      <c r="EKP747" s="27"/>
      <c r="EKQ747" s="27"/>
      <c r="EKR747" s="27"/>
      <c r="EKS747" s="27"/>
      <c r="EKT747" s="27"/>
      <c r="EKU747" s="27"/>
      <c r="EKV747" s="27"/>
      <c r="EKW747" s="27"/>
      <c r="EKX747" s="27"/>
      <c r="EKY747" s="27"/>
      <c r="EKZ747" s="27"/>
      <c r="ELA747" s="27"/>
      <c r="ELB747" s="27"/>
      <c r="ELC747" s="27"/>
      <c r="ELD747" s="27"/>
      <c r="ELE747" s="27"/>
      <c r="ELF747" s="27"/>
      <c r="ELG747" s="27"/>
      <c r="ELH747" s="27"/>
      <c r="ELI747" s="27"/>
      <c r="ELJ747" s="27"/>
      <c r="ELK747" s="27"/>
      <c r="ELL747" s="27"/>
      <c r="ELM747" s="27"/>
      <c r="ELN747" s="27"/>
      <c r="ELO747" s="27"/>
      <c r="ELP747" s="27"/>
      <c r="ELQ747" s="27"/>
      <c r="ELR747" s="27"/>
      <c r="ELS747" s="27"/>
      <c r="ELT747" s="27"/>
      <c r="ELU747" s="27"/>
      <c r="ELV747" s="27"/>
      <c r="ELW747" s="27"/>
      <c r="ELX747" s="27"/>
      <c r="ELY747" s="27"/>
      <c r="ELZ747" s="27"/>
      <c r="EMA747" s="27"/>
      <c r="EMB747" s="27"/>
      <c r="EMC747" s="27"/>
      <c r="EMD747" s="27"/>
      <c r="EME747" s="27"/>
      <c r="EMF747" s="27"/>
      <c r="EMG747" s="27"/>
      <c r="EMH747" s="27"/>
      <c r="EMI747" s="27"/>
      <c r="EMJ747" s="27"/>
      <c r="EMK747" s="27"/>
      <c r="EML747" s="27"/>
      <c r="EMM747" s="27"/>
      <c r="EMN747" s="27"/>
      <c r="EMO747" s="27"/>
      <c r="EMP747" s="27"/>
      <c r="EMQ747" s="27"/>
      <c r="EMR747" s="27"/>
      <c r="EMS747" s="27"/>
      <c r="EMT747" s="27"/>
      <c r="EMU747" s="27"/>
      <c r="EMV747" s="27"/>
      <c r="EMW747" s="27"/>
      <c r="EMX747" s="27"/>
      <c r="EMY747" s="27"/>
      <c r="EMZ747" s="27"/>
      <c r="ENA747" s="27"/>
      <c r="ENB747" s="27"/>
      <c r="ENC747" s="27"/>
      <c r="END747" s="27"/>
      <c r="ENE747" s="27"/>
      <c r="ENF747" s="27"/>
      <c r="ENG747" s="27"/>
      <c r="ENH747" s="27"/>
      <c r="ENI747" s="27"/>
      <c r="ENJ747" s="27"/>
      <c r="ENK747" s="27"/>
      <c r="ENL747" s="27"/>
      <c r="ENM747" s="27"/>
      <c r="ENN747" s="27"/>
      <c r="ENO747" s="27"/>
      <c r="ENP747" s="27"/>
      <c r="ENQ747" s="27"/>
      <c r="ENR747" s="27"/>
      <c r="ENS747" s="27"/>
      <c r="ENT747" s="27"/>
      <c r="ENU747" s="27"/>
      <c r="ENV747" s="27"/>
      <c r="ENW747" s="27"/>
      <c r="ENX747" s="27"/>
      <c r="ENY747" s="27"/>
      <c r="ENZ747" s="27"/>
      <c r="EOA747" s="27"/>
      <c r="EOB747" s="27"/>
      <c r="EOC747" s="27"/>
      <c r="EOD747" s="27"/>
      <c r="EOE747" s="27"/>
      <c r="EOF747" s="27"/>
      <c r="EOG747" s="27"/>
      <c r="EOH747" s="27"/>
      <c r="EOI747" s="27"/>
      <c r="EOJ747" s="27"/>
      <c r="EOK747" s="27"/>
      <c r="EOL747" s="27"/>
      <c r="EOM747" s="27"/>
      <c r="EON747" s="27"/>
      <c r="EOO747" s="27"/>
      <c r="EOP747" s="27"/>
      <c r="EOQ747" s="27"/>
      <c r="EOR747" s="27"/>
      <c r="EOS747" s="27"/>
      <c r="EOT747" s="27"/>
      <c r="EOU747" s="27"/>
      <c r="EOV747" s="27"/>
      <c r="EOW747" s="27"/>
      <c r="EOX747" s="27"/>
      <c r="EOY747" s="27"/>
      <c r="EOZ747" s="27"/>
      <c r="EPA747" s="27"/>
      <c r="EPB747" s="27"/>
      <c r="EPC747" s="27"/>
      <c r="EPD747" s="27"/>
      <c r="EPE747" s="27"/>
      <c r="EPF747" s="27"/>
      <c r="EPG747" s="27"/>
      <c r="EPH747" s="27"/>
      <c r="EPI747" s="27"/>
      <c r="EPJ747" s="27"/>
      <c r="EPK747" s="27"/>
      <c r="EPL747" s="27"/>
      <c r="EPM747" s="27"/>
      <c r="EPN747" s="27"/>
      <c r="EPO747" s="27"/>
      <c r="EPP747" s="27"/>
      <c r="EPQ747" s="27"/>
      <c r="EPR747" s="27"/>
      <c r="EPS747" s="27"/>
      <c r="EPT747" s="27"/>
      <c r="EPU747" s="27"/>
      <c r="EPV747" s="27"/>
      <c r="EPW747" s="27"/>
      <c r="EPX747" s="27"/>
      <c r="EPY747" s="27"/>
      <c r="EPZ747" s="27"/>
      <c r="EQA747" s="27"/>
      <c r="EQB747" s="27"/>
      <c r="EQC747" s="27"/>
      <c r="EQD747" s="27"/>
      <c r="EQE747" s="27"/>
      <c r="EQF747" s="27"/>
      <c r="EQG747" s="27"/>
      <c r="EQH747" s="27"/>
      <c r="EQI747" s="27"/>
      <c r="EQJ747" s="27"/>
      <c r="EQK747" s="27"/>
      <c r="EQL747" s="27"/>
      <c r="EQM747" s="27"/>
      <c r="EQN747" s="27"/>
      <c r="EQO747" s="27"/>
      <c r="EQP747" s="27"/>
      <c r="EQQ747" s="27"/>
      <c r="EQR747" s="27"/>
      <c r="EQS747" s="27"/>
      <c r="EQT747" s="27"/>
      <c r="EQU747" s="27"/>
      <c r="EQV747" s="27"/>
      <c r="EQW747" s="27"/>
      <c r="EQX747" s="27"/>
      <c r="EQY747" s="27"/>
      <c r="EQZ747" s="27"/>
      <c r="ERA747" s="27"/>
      <c r="ERB747" s="27"/>
      <c r="ERC747" s="27"/>
      <c r="ERD747" s="27"/>
      <c r="ERE747" s="27"/>
      <c r="ERF747" s="27"/>
      <c r="ERG747" s="27"/>
      <c r="ERH747" s="27"/>
      <c r="ERI747" s="27"/>
      <c r="ERJ747" s="27"/>
      <c r="ERK747" s="27"/>
      <c r="ERL747" s="27"/>
      <c r="ERM747" s="27"/>
      <c r="ERN747" s="27"/>
      <c r="ERO747" s="27"/>
      <c r="ERP747" s="27"/>
      <c r="ERQ747" s="27"/>
      <c r="ERR747" s="27"/>
      <c r="ERS747" s="27"/>
      <c r="ERT747" s="27"/>
      <c r="ERU747" s="27"/>
      <c r="ERV747" s="27"/>
      <c r="ERW747" s="27"/>
      <c r="ERX747" s="27"/>
      <c r="ERY747" s="27"/>
      <c r="ERZ747" s="27"/>
      <c r="ESA747" s="27"/>
      <c r="ESB747" s="27"/>
      <c r="ESC747" s="27"/>
      <c r="ESD747" s="27"/>
      <c r="ESE747" s="27"/>
      <c r="ESF747" s="27"/>
      <c r="ESG747" s="27"/>
      <c r="ESH747" s="27"/>
      <c r="ESI747" s="27"/>
      <c r="ESJ747" s="27"/>
      <c r="ESK747" s="27"/>
      <c r="ESL747" s="27"/>
      <c r="ESM747" s="27"/>
      <c r="ESN747" s="27"/>
      <c r="ESO747" s="27"/>
      <c r="ESP747" s="27"/>
      <c r="ESQ747" s="27"/>
      <c r="ESR747" s="27"/>
      <c r="ESS747" s="27"/>
      <c r="EST747" s="27"/>
      <c r="ESU747" s="27"/>
      <c r="ESV747" s="27"/>
      <c r="ESW747" s="27"/>
      <c r="ESX747" s="27"/>
      <c r="ESY747" s="27"/>
      <c r="ESZ747" s="27"/>
      <c r="ETA747" s="27"/>
      <c r="ETB747" s="27"/>
      <c r="ETC747" s="27"/>
      <c r="ETD747" s="27"/>
      <c r="ETE747" s="27"/>
      <c r="ETF747" s="27"/>
      <c r="ETG747" s="27"/>
      <c r="ETH747" s="27"/>
      <c r="ETI747" s="27"/>
      <c r="ETJ747" s="27"/>
      <c r="ETK747" s="27"/>
      <c r="ETL747" s="27"/>
      <c r="ETM747" s="27"/>
      <c r="ETN747" s="27"/>
      <c r="ETO747" s="27"/>
      <c r="ETP747" s="27"/>
      <c r="ETQ747" s="27"/>
      <c r="ETR747" s="27"/>
      <c r="ETS747" s="27"/>
      <c r="ETT747" s="27"/>
      <c r="ETU747" s="27"/>
      <c r="ETV747" s="27"/>
      <c r="ETW747" s="27"/>
      <c r="ETX747" s="27"/>
      <c r="ETY747" s="27"/>
      <c r="ETZ747" s="27"/>
      <c r="EUA747" s="27"/>
      <c r="EUB747" s="27"/>
      <c r="EUC747" s="27"/>
      <c r="EUD747" s="27"/>
      <c r="EUE747" s="27"/>
      <c r="EUF747" s="27"/>
      <c r="EUG747" s="27"/>
      <c r="EUH747" s="27"/>
      <c r="EUI747" s="27"/>
      <c r="EUJ747" s="27"/>
      <c r="EUK747" s="27"/>
      <c r="EUL747" s="27"/>
      <c r="EUM747" s="27"/>
      <c r="EUN747" s="27"/>
      <c r="EUO747" s="27"/>
      <c r="EUP747" s="27"/>
      <c r="EUQ747" s="27"/>
      <c r="EUR747" s="27"/>
      <c r="EUS747" s="27"/>
      <c r="EUT747" s="27"/>
      <c r="EUU747" s="27"/>
      <c r="EUV747" s="27"/>
      <c r="EUW747" s="27"/>
      <c r="EUX747" s="27"/>
      <c r="EUY747" s="27"/>
      <c r="EUZ747" s="27"/>
      <c r="EVA747" s="27"/>
      <c r="EVB747" s="27"/>
      <c r="EVC747" s="27"/>
      <c r="EVD747" s="27"/>
      <c r="EVE747" s="27"/>
      <c r="EVF747" s="27"/>
      <c r="EVG747" s="27"/>
      <c r="EVH747" s="27"/>
      <c r="EVI747" s="27"/>
      <c r="EVJ747" s="27"/>
      <c r="EVK747" s="27"/>
      <c r="EVL747" s="27"/>
      <c r="EVM747" s="27"/>
      <c r="EVN747" s="27"/>
      <c r="EVO747" s="27"/>
      <c r="EVP747" s="27"/>
      <c r="EVQ747" s="27"/>
      <c r="EVR747" s="27"/>
      <c r="EVS747" s="27"/>
      <c r="EVT747" s="27"/>
      <c r="EVU747" s="27"/>
      <c r="EVV747" s="27"/>
      <c r="EVW747" s="27"/>
      <c r="EVX747" s="27"/>
      <c r="EVY747" s="27"/>
      <c r="EVZ747" s="27"/>
      <c r="EWA747" s="27"/>
      <c r="EWB747" s="27"/>
      <c r="EWC747" s="27"/>
      <c r="EWD747" s="27"/>
      <c r="EWE747" s="27"/>
      <c r="EWF747" s="27"/>
      <c r="EWG747" s="27"/>
      <c r="EWH747" s="27"/>
      <c r="EWI747" s="27"/>
      <c r="EWJ747" s="27"/>
      <c r="EWK747" s="27"/>
      <c r="EWL747" s="27"/>
      <c r="EWM747" s="27"/>
      <c r="EWN747" s="27"/>
      <c r="EWO747" s="27"/>
      <c r="EWP747" s="27"/>
      <c r="EWQ747" s="27"/>
      <c r="EWR747" s="27"/>
      <c r="EWS747" s="27"/>
      <c r="EWT747" s="27"/>
      <c r="EWU747" s="27"/>
      <c r="EWV747" s="27"/>
      <c r="EWW747" s="27"/>
      <c r="EWX747" s="27"/>
      <c r="EWY747" s="27"/>
      <c r="EWZ747" s="27"/>
      <c r="EXA747" s="27"/>
      <c r="EXB747" s="27"/>
      <c r="EXC747" s="27"/>
      <c r="EXD747" s="27"/>
      <c r="EXE747" s="27"/>
      <c r="EXF747" s="27"/>
      <c r="EXG747" s="27"/>
      <c r="EXH747" s="27"/>
      <c r="EXI747" s="27"/>
      <c r="EXJ747" s="27"/>
      <c r="EXK747" s="27"/>
      <c r="EXL747" s="27"/>
      <c r="EXM747" s="27"/>
      <c r="EXN747" s="27"/>
      <c r="EXO747" s="27"/>
      <c r="EXP747" s="27"/>
      <c r="EXQ747" s="27"/>
      <c r="EXR747" s="27"/>
      <c r="EXS747" s="27"/>
      <c r="EXT747" s="27"/>
      <c r="EXU747" s="27"/>
      <c r="EXV747" s="27"/>
      <c r="EXW747" s="27"/>
      <c r="EXX747" s="27"/>
      <c r="EXY747" s="27"/>
      <c r="EXZ747" s="27"/>
      <c r="EYA747" s="27"/>
      <c r="EYB747" s="27"/>
      <c r="EYC747" s="27"/>
      <c r="EYD747" s="27"/>
      <c r="EYE747" s="27"/>
      <c r="EYF747" s="27"/>
      <c r="EYG747" s="27"/>
      <c r="EYH747" s="27"/>
      <c r="EYI747" s="27"/>
      <c r="EYJ747" s="27"/>
      <c r="EYK747" s="27"/>
      <c r="EYL747" s="27"/>
      <c r="EYM747" s="27"/>
      <c r="EYN747" s="27"/>
      <c r="EYO747" s="27"/>
      <c r="EYP747" s="27"/>
      <c r="EYQ747" s="27"/>
      <c r="EYR747" s="27"/>
      <c r="EYS747" s="27"/>
      <c r="EYT747" s="27"/>
      <c r="EYU747" s="27"/>
      <c r="EYV747" s="27"/>
      <c r="EYW747" s="27"/>
      <c r="EYX747" s="27"/>
      <c r="EYY747" s="27"/>
      <c r="EYZ747" s="27"/>
      <c r="EZA747" s="27"/>
      <c r="EZB747" s="27"/>
      <c r="EZC747" s="27"/>
      <c r="EZD747" s="27"/>
      <c r="EZE747" s="27"/>
      <c r="EZF747" s="27"/>
      <c r="EZG747" s="27"/>
      <c r="EZH747" s="27"/>
      <c r="EZI747" s="27"/>
      <c r="EZJ747" s="27"/>
      <c r="EZK747" s="27"/>
      <c r="EZL747" s="27"/>
      <c r="EZM747" s="27"/>
      <c r="EZN747" s="27"/>
      <c r="EZO747" s="27"/>
      <c r="EZP747" s="27"/>
      <c r="EZQ747" s="27"/>
      <c r="EZR747" s="27"/>
      <c r="EZS747" s="27"/>
      <c r="EZT747" s="27"/>
      <c r="EZU747" s="27"/>
      <c r="EZV747" s="27"/>
      <c r="EZW747" s="27"/>
      <c r="EZX747" s="27"/>
      <c r="EZY747" s="27"/>
      <c r="EZZ747" s="27"/>
      <c r="FAA747" s="27"/>
      <c r="FAB747" s="27"/>
      <c r="FAC747" s="27"/>
      <c r="FAD747" s="27"/>
      <c r="FAE747" s="27"/>
      <c r="FAF747" s="27"/>
      <c r="FAG747" s="27"/>
      <c r="FAH747" s="27"/>
      <c r="FAI747" s="27"/>
      <c r="FAJ747" s="27"/>
      <c r="FAK747" s="27"/>
      <c r="FAL747" s="27"/>
      <c r="FAM747" s="27"/>
      <c r="FAN747" s="27"/>
      <c r="FAO747" s="27"/>
      <c r="FAP747" s="27"/>
      <c r="FAQ747" s="27"/>
      <c r="FAR747" s="27"/>
      <c r="FAS747" s="27"/>
      <c r="FAT747" s="27"/>
      <c r="FAU747" s="27"/>
      <c r="FAV747" s="27"/>
      <c r="FAW747" s="27"/>
      <c r="FAX747" s="27"/>
      <c r="FAY747" s="27"/>
      <c r="FAZ747" s="27"/>
      <c r="FBA747" s="27"/>
      <c r="FBB747" s="27"/>
      <c r="FBC747" s="27"/>
      <c r="FBD747" s="27"/>
      <c r="FBE747" s="27"/>
      <c r="FBF747" s="27"/>
      <c r="FBG747" s="27"/>
      <c r="FBH747" s="27"/>
      <c r="FBI747" s="27"/>
      <c r="FBJ747" s="27"/>
      <c r="FBK747" s="27"/>
      <c r="FBL747" s="27"/>
      <c r="FBM747" s="27"/>
      <c r="FBN747" s="27"/>
      <c r="FBO747" s="27"/>
      <c r="FBP747" s="27"/>
      <c r="FBQ747" s="27"/>
      <c r="FBR747" s="27"/>
      <c r="FBS747" s="27"/>
      <c r="FBT747" s="27"/>
      <c r="FBU747" s="27"/>
      <c r="FBV747" s="27"/>
      <c r="FBW747" s="27"/>
      <c r="FBX747" s="27"/>
      <c r="FBY747" s="27"/>
      <c r="FBZ747" s="27"/>
      <c r="FCA747" s="27"/>
      <c r="FCB747" s="27"/>
      <c r="FCC747" s="27"/>
      <c r="FCD747" s="27"/>
      <c r="FCE747" s="27"/>
      <c r="FCF747" s="27"/>
      <c r="FCG747" s="27"/>
      <c r="FCH747" s="27"/>
      <c r="FCI747" s="27"/>
      <c r="FCJ747" s="27"/>
      <c r="FCK747" s="27"/>
      <c r="FCL747" s="27"/>
      <c r="FCM747" s="27"/>
      <c r="FCN747" s="27"/>
      <c r="FCO747" s="27"/>
      <c r="FCP747" s="27"/>
      <c r="FCQ747" s="27"/>
      <c r="FCR747" s="27"/>
      <c r="FCS747" s="27"/>
      <c r="FCT747" s="27"/>
      <c r="FCU747" s="27"/>
      <c r="FCV747" s="27"/>
      <c r="FCW747" s="27"/>
      <c r="FCX747" s="27"/>
      <c r="FCY747" s="27"/>
      <c r="FCZ747" s="27"/>
      <c r="FDA747" s="27"/>
      <c r="FDB747" s="27"/>
      <c r="FDC747" s="27"/>
      <c r="FDD747" s="27"/>
      <c r="FDE747" s="27"/>
      <c r="FDF747" s="27"/>
      <c r="FDG747" s="27"/>
      <c r="FDH747" s="27"/>
      <c r="FDI747" s="27"/>
      <c r="FDJ747" s="27"/>
      <c r="FDK747" s="27"/>
      <c r="FDL747" s="27"/>
      <c r="FDM747" s="27"/>
      <c r="FDN747" s="27"/>
      <c r="FDO747" s="27"/>
      <c r="FDP747" s="27"/>
      <c r="FDQ747" s="27"/>
      <c r="FDR747" s="27"/>
      <c r="FDS747" s="27"/>
      <c r="FDT747" s="27"/>
      <c r="FDU747" s="27"/>
      <c r="FDV747" s="27"/>
      <c r="FDW747" s="27"/>
      <c r="FDX747" s="27"/>
      <c r="FDY747" s="27"/>
      <c r="FDZ747" s="27"/>
      <c r="FEA747" s="27"/>
      <c r="FEB747" s="27"/>
      <c r="FEC747" s="27"/>
      <c r="FED747" s="27"/>
      <c r="FEE747" s="27"/>
      <c r="FEF747" s="27"/>
      <c r="FEG747" s="27"/>
      <c r="FEH747" s="27"/>
      <c r="FEI747" s="27"/>
      <c r="FEJ747" s="27"/>
      <c r="FEK747" s="27"/>
      <c r="FEL747" s="27"/>
      <c r="FEM747" s="27"/>
      <c r="FEN747" s="27"/>
      <c r="FEO747" s="27"/>
      <c r="FEP747" s="27"/>
      <c r="FEQ747" s="27"/>
      <c r="FER747" s="27"/>
      <c r="FES747" s="27"/>
      <c r="FET747" s="27"/>
      <c r="FEU747" s="27"/>
      <c r="FEV747" s="27"/>
      <c r="FEW747" s="27"/>
      <c r="FEX747" s="27"/>
      <c r="FEY747" s="27"/>
      <c r="FEZ747" s="27"/>
      <c r="FFA747" s="27"/>
      <c r="FFB747" s="27"/>
      <c r="FFC747" s="27"/>
      <c r="FFD747" s="27"/>
      <c r="FFE747" s="27"/>
      <c r="FFF747" s="27"/>
      <c r="FFG747" s="27"/>
      <c r="FFH747" s="27"/>
      <c r="FFI747" s="27"/>
      <c r="FFJ747" s="27"/>
      <c r="FFK747" s="27"/>
      <c r="FFL747" s="27"/>
      <c r="FFM747" s="27"/>
      <c r="FFN747" s="27"/>
      <c r="FFO747" s="27"/>
      <c r="FFP747" s="27"/>
      <c r="FFQ747" s="27"/>
      <c r="FFR747" s="27"/>
      <c r="FFS747" s="27"/>
      <c r="FFT747" s="27"/>
      <c r="FFU747" s="27"/>
      <c r="FFV747" s="27"/>
      <c r="FFW747" s="27"/>
      <c r="FFX747" s="27"/>
      <c r="FFY747" s="27"/>
      <c r="FFZ747" s="27"/>
      <c r="FGA747" s="27"/>
      <c r="FGB747" s="27"/>
      <c r="FGC747" s="27"/>
      <c r="FGD747" s="27"/>
      <c r="FGE747" s="27"/>
      <c r="FGF747" s="27"/>
      <c r="FGG747" s="27"/>
      <c r="FGH747" s="27"/>
      <c r="FGI747" s="27"/>
      <c r="FGJ747" s="27"/>
      <c r="FGK747" s="27"/>
      <c r="FGL747" s="27"/>
      <c r="FGM747" s="27"/>
      <c r="FGN747" s="27"/>
      <c r="FGO747" s="27"/>
      <c r="FGP747" s="27"/>
      <c r="FGQ747" s="27"/>
      <c r="FGR747" s="27"/>
      <c r="FGS747" s="27"/>
      <c r="FGT747" s="27"/>
      <c r="FGU747" s="27"/>
      <c r="FGV747" s="27"/>
      <c r="FGW747" s="27"/>
      <c r="FGX747" s="27"/>
      <c r="FGY747" s="27"/>
      <c r="FGZ747" s="27"/>
      <c r="FHA747" s="27"/>
      <c r="FHB747" s="27"/>
      <c r="FHC747" s="27"/>
      <c r="FHD747" s="27"/>
      <c r="FHE747" s="27"/>
      <c r="FHF747" s="27"/>
      <c r="FHG747" s="27"/>
      <c r="FHH747" s="27"/>
      <c r="FHI747" s="27"/>
      <c r="FHJ747" s="27"/>
      <c r="FHK747" s="27"/>
      <c r="FHL747" s="27"/>
      <c r="FHM747" s="27"/>
      <c r="FHN747" s="27"/>
      <c r="FHO747" s="27"/>
      <c r="FHP747" s="27"/>
      <c r="FHQ747" s="27"/>
      <c r="FHR747" s="27"/>
      <c r="FHS747" s="27"/>
      <c r="FHT747" s="27"/>
      <c r="FHU747" s="27"/>
      <c r="FHV747" s="27"/>
      <c r="FHW747" s="27"/>
      <c r="FHX747" s="27"/>
      <c r="FHY747" s="27"/>
      <c r="FHZ747" s="27"/>
      <c r="FIA747" s="27"/>
      <c r="FIB747" s="27"/>
      <c r="FIC747" s="27"/>
      <c r="FID747" s="27"/>
      <c r="FIE747" s="27"/>
      <c r="FIF747" s="27"/>
      <c r="FIG747" s="27"/>
      <c r="FIH747" s="27"/>
      <c r="FII747" s="27"/>
      <c r="FIJ747" s="27"/>
      <c r="FIK747" s="27"/>
      <c r="FIL747" s="27"/>
      <c r="FIM747" s="27"/>
      <c r="FIN747" s="27"/>
      <c r="FIO747" s="27"/>
      <c r="FIP747" s="27"/>
      <c r="FIQ747" s="27"/>
      <c r="FIR747" s="27"/>
      <c r="FIS747" s="27"/>
      <c r="FIT747" s="27"/>
      <c r="FIU747" s="27"/>
      <c r="FIV747" s="27"/>
      <c r="FIW747" s="27"/>
      <c r="FIX747" s="27"/>
      <c r="FIY747" s="27"/>
      <c r="FIZ747" s="27"/>
      <c r="FJA747" s="27"/>
      <c r="FJB747" s="27"/>
      <c r="FJC747" s="27"/>
      <c r="FJD747" s="27"/>
      <c r="FJE747" s="27"/>
      <c r="FJF747" s="27"/>
      <c r="FJG747" s="27"/>
      <c r="FJH747" s="27"/>
      <c r="FJI747" s="27"/>
      <c r="FJJ747" s="27"/>
      <c r="FJK747" s="27"/>
      <c r="FJL747" s="27"/>
      <c r="FJM747" s="27"/>
      <c r="FJN747" s="27"/>
      <c r="FJO747" s="27"/>
      <c r="FJP747" s="27"/>
      <c r="FJQ747" s="27"/>
      <c r="FJR747" s="27"/>
      <c r="FJS747" s="27"/>
      <c r="FJT747" s="27"/>
      <c r="FJU747" s="27"/>
      <c r="FJV747" s="27"/>
      <c r="FJW747" s="27"/>
      <c r="FJX747" s="27"/>
      <c r="FJY747" s="27"/>
      <c r="FJZ747" s="27"/>
      <c r="FKA747" s="27"/>
      <c r="FKB747" s="27"/>
      <c r="FKC747" s="27"/>
      <c r="FKD747" s="27"/>
      <c r="FKE747" s="27"/>
      <c r="FKF747" s="27"/>
      <c r="FKG747" s="27"/>
      <c r="FKH747" s="27"/>
      <c r="FKI747" s="27"/>
      <c r="FKJ747" s="27"/>
      <c r="FKK747" s="27"/>
      <c r="FKL747" s="27"/>
      <c r="FKM747" s="27"/>
      <c r="FKN747" s="27"/>
      <c r="FKO747" s="27"/>
      <c r="FKP747" s="27"/>
      <c r="FKQ747" s="27"/>
      <c r="FKR747" s="27"/>
      <c r="FKS747" s="27"/>
      <c r="FKT747" s="27"/>
      <c r="FKU747" s="27"/>
      <c r="FKV747" s="27"/>
      <c r="FKW747" s="27"/>
      <c r="FKX747" s="27"/>
      <c r="FKY747" s="27"/>
      <c r="FKZ747" s="27"/>
      <c r="FLA747" s="27"/>
      <c r="FLB747" s="27"/>
      <c r="FLC747" s="27"/>
      <c r="FLD747" s="27"/>
      <c r="FLE747" s="27"/>
      <c r="FLF747" s="27"/>
      <c r="FLG747" s="27"/>
      <c r="FLH747" s="27"/>
      <c r="FLI747" s="27"/>
      <c r="FLJ747" s="27"/>
      <c r="FLK747" s="27"/>
      <c r="FLL747" s="27"/>
      <c r="FLM747" s="27"/>
      <c r="FLN747" s="27"/>
      <c r="FLO747" s="27"/>
      <c r="FLP747" s="27"/>
      <c r="FLQ747" s="27"/>
      <c r="FLR747" s="27"/>
      <c r="FLS747" s="27"/>
      <c r="FLT747" s="27"/>
      <c r="FLU747" s="27"/>
      <c r="FLV747" s="27"/>
      <c r="FLW747" s="27"/>
      <c r="FLX747" s="27"/>
      <c r="FLY747" s="27"/>
      <c r="FLZ747" s="27"/>
      <c r="FMA747" s="27"/>
      <c r="FMB747" s="27"/>
      <c r="FMC747" s="27"/>
      <c r="FMD747" s="27"/>
      <c r="FME747" s="27"/>
      <c r="FMF747" s="27"/>
      <c r="FMG747" s="27"/>
      <c r="FMH747" s="27"/>
      <c r="FMI747" s="27"/>
      <c r="FMJ747" s="27"/>
      <c r="FMK747" s="27"/>
      <c r="FML747" s="27"/>
      <c r="FMM747" s="27"/>
      <c r="FMN747" s="27"/>
      <c r="FMO747" s="27"/>
      <c r="FMP747" s="27"/>
      <c r="FMQ747" s="27"/>
      <c r="FMR747" s="27"/>
      <c r="FMS747" s="27"/>
      <c r="FMT747" s="27"/>
      <c r="FMU747" s="27"/>
      <c r="FMV747" s="27"/>
      <c r="FMW747" s="27"/>
      <c r="FMX747" s="27"/>
      <c r="FMY747" s="27"/>
      <c r="FMZ747" s="27"/>
      <c r="FNA747" s="27"/>
      <c r="FNB747" s="27"/>
      <c r="FNC747" s="27"/>
      <c r="FND747" s="27"/>
      <c r="FNE747" s="27"/>
      <c r="FNF747" s="27"/>
      <c r="FNG747" s="27"/>
      <c r="FNH747" s="27"/>
      <c r="FNI747" s="27"/>
      <c r="FNJ747" s="27"/>
      <c r="FNK747" s="27"/>
      <c r="FNL747" s="27"/>
      <c r="FNM747" s="27"/>
      <c r="FNN747" s="27"/>
      <c r="FNO747" s="27"/>
      <c r="FNP747" s="27"/>
      <c r="FNQ747" s="27"/>
      <c r="FNR747" s="27"/>
      <c r="FNS747" s="27"/>
      <c r="FNT747" s="27"/>
      <c r="FNU747" s="27"/>
      <c r="FNV747" s="27"/>
      <c r="FNW747" s="27"/>
      <c r="FNX747" s="27"/>
      <c r="FNY747" s="27"/>
      <c r="FNZ747" s="27"/>
      <c r="FOA747" s="27"/>
      <c r="FOB747" s="27"/>
      <c r="FOC747" s="27"/>
      <c r="FOD747" s="27"/>
      <c r="FOE747" s="27"/>
      <c r="FOF747" s="27"/>
      <c r="FOG747" s="27"/>
      <c r="FOH747" s="27"/>
      <c r="FOI747" s="27"/>
      <c r="FOJ747" s="27"/>
      <c r="FOK747" s="27"/>
      <c r="FOL747" s="27"/>
      <c r="FOM747" s="27"/>
      <c r="FON747" s="27"/>
      <c r="FOO747" s="27"/>
      <c r="FOP747" s="27"/>
      <c r="FOQ747" s="27"/>
      <c r="FOR747" s="27"/>
      <c r="FOS747" s="27"/>
      <c r="FOT747" s="27"/>
      <c r="FOU747" s="27"/>
      <c r="FOV747" s="27"/>
      <c r="FOW747" s="27"/>
      <c r="FOX747" s="27"/>
      <c r="FOY747" s="27"/>
      <c r="FOZ747" s="27"/>
      <c r="FPA747" s="27"/>
      <c r="FPB747" s="27"/>
      <c r="FPC747" s="27"/>
      <c r="FPD747" s="27"/>
      <c r="FPE747" s="27"/>
      <c r="FPF747" s="27"/>
      <c r="FPG747" s="27"/>
      <c r="FPH747" s="27"/>
      <c r="FPI747" s="27"/>
      <c r="FPJ747" s="27"/>
      <c r="FPK747" s="27"/>
      <c r="FPL747" s="27"/>
      <c r="FPM747" s="27"/>
      <c r="FPN747" s="27"/>
      <c r="FPO747" s="27"/>
      <c r="FPP747" s="27"/>
      <c r="FPQ747" s="27"/>
      <c r="FPR747" s="27"/>
      <c r="FPS747" s="27"/>
      <c r="FPT747" s="27"/>
      <c r="FPU747" s="27"/>
      <c r="FPV747" s="27"/>
      <c r="FPW747" s="27"/>
      <c r="FPX747" s="27"/>
      <c r="FPY747" s="27"/>
      <c r="FPZ747" s="27"/>
      <c r="FQA747" s="27"/>
      <c r="FQB747" s="27"/>
      <c r="FQC747" s="27"/>
      <c r="FQD747" s="27"/>
      <c r="FQE747" s="27"/>
      <c r="FQF747" s="27"/>
      <c r="FQG747" s="27"/>
      <c r="FQH747" s="27"/>
      <c r="FQI747" s="27"/>
      <c r="FQJ747" s="27"/>
      <c r="FQK747" s="27"/>
      <c r="FQL747" s="27"/>
      <c r="FQM747" s="27"/>
      <c r="FQN747" s="27"/>
      <c r="FQO747" s="27"/>
      <c r="FQP747" s="27"/>
      <c r="FQQ747" s="27"/>
      <c r="FQR747" s="27"/>
      <c r="FQS747" s="27"/>
      <c r="FQT747" s="27"/>
      <c r="FQU747" s="27"/>
      <c r="FQV747" s="27"/>
      <c r="FQW747" s="27"/>
      <c r="FQX747" s="27"/>
      <c r="FQY747" s="27"/>
      <c r="FQZ747" s="27"/>
      <c r="FRA747" s="27"/>
      <c r="FRB747" s="27"/>
      <c r="FRC747" s="27"/>
      <c r="FRD747" s="27"/>
      <c r="FRE747" s="27"/>
      <c r="FRF747" s="27"/>
      <c r="FRG747" s="27"/>
      <c r="FRH747" s="27"/>
      <c r="FRI747" s="27"/>
      <c r="FRJ747" s="27"/>
      <c r="FRK747" s="27"/>
      <c r="FRL747" s="27"/>
      <c r="FRM747" s="27"/>
      <c r="FRN747" s="27"/>
      <c r="FRO747" s="27"/>
      <c r="FRP747" s="27"/>
      <c r="FRQ747" s="27"/>
      <c r="FRR747" s="27"/>
      <c r="FRS747" s="27"/>
      <c r="FRT747" s="27"/>
      <c r="FRU747" s="27"/>
      <c r="FRV747" s="27"/>
      <c r="FRW747" s="27"/>
      <c r="FRX747" s="27"/>
      <c r="FRY747" s="27"/>
      <c r="FRZ747" s="27"/>
      <c r="FSA747" s="27"/>
      <c r="FSB747" s="27"/>
      <c r="FSC747" s="27"/>
      <c r="FSD747" s="27"/>
      <c r="FSE747" s="27"/>
      <c r="FSF747" s="27"/>
      <c r="FSG747" s="27"/>
      <c r="FSH747" s="27"/>
      <c r="FSI747" s="27"/>
      <c r="FSJ747" s="27"/>
      <c r="FSK747" s="27"/>
      <c r="FSL747" s="27"/>
      <c r="FSM747" s="27"/>
      <c r="FSN747" s="27"/>
      <c r="FSO747" s="27"/>
      <c r="FSP747" s="27"/>
      <c r="FSQ747" s="27"/>
      <c r="FSR747" s="27"/>
      <c r="FSS747" s="27"/>
      <c r="FST747" s="27"/>
      <c r="FSU747" s="27"/>
      <c r="FSV747" s="27"/>
      <c r="FSW747" s="27"/>
      <c r="FSX747" s="27"/>
      <c r="FSY747" s="27"/>
      <c r="FSZ747" s="27"/>
      <c r="FTA747" s="27"/>
      <c r="FTB747" s="27"/>
      <c r="FTC747" s="27"/>
      <c r="FTD747" s="27"/>
      <c r="FTE747" s="27"/>
      <c r="FTF747" s="27"/>
      <c r="FTG747" s="27"/>
      <c r="FTH747" s="27"/>
      <c r="FTI747" s="27"/>
      <c r="FTJ747" s="27"/>
      <c r="FTK747" s="27"/>
      <c r="FTL747" s="27"/>
      <c r="FTM747" s="27"/>
      <c r="FTN747" s="27"/>
      <c r="FTO747" s="27"/>
      <c r="FTP747" s="27"/>
      <c r="FTQ747" s="27"/>
      <c r="FTR747" s="27"/>
      <c r="FTS747" s="27"/>
      <c r="FTT747" s="27"/>
      <c r="FTU747" s="27"/>
      <c r="FTV747" s="27"/>
      <c r="FTW747" s="27"/>
      <c r="FTX747" s="27"/>
      <c r="FTY747" s="27"/>
      <c r="FTZ747" s="27"/>
      <c r="FUA747" s="27"/>
      <c r="FUB747" s="27"/>
      <c r="FUC747" s="27"/>
      <c r="FUD747" s="27"/>
      <c r="FUE747" s="27"/>
      <c r="FUF747" s="27"/>
      <c r="FUG747" s="27"/>
      <c r="FUH747" s="27"/>
      <c r="FUI747" s="27"/>
      <c r="FUJ747" s="27"/>
      <c r="FUK747" s="27"/>
      <c r="FUL747" s="27"/>
      <c r="FUM747" s="27"/>
      <c r="FUN747" s="27"/>
      <c r="FUO747" s="27"/>
      <c r="FUP747" s="27"/>
      <c r="FUQ747" s="27"/>
      <c r="FUR747" s="27"/>
      <c r="FUS747" s="27"/>
      <c r="FUT747" s="27"/>
      <c r="FUU747" s="27"/>
      <c r="FUV747" s="27"/>
      <c r="FUW747" s="27"/>
      <c r="FUX747" s="27"/>
      <c r="FUY747" s="27"/>
      <c r="FUZ747" s="27"/>
      <c r="FVA747" s="27"/>
      <c r="FVB747" s="27"/>
      <c r="FVC747" s="27"/>
      <c r="FVD747" s="27"/>
      <c r="FVE747" s="27"/>
      <c r="FVF747" s="27"/>
      <c r="FVG747" s="27"/>
      <c r="FVH747" s="27"/>
      <c r="FVI747" s="27"/>
      <c r="FVJ747" s="27"/>
      <c r="FVK747" s="27"/>
      <c r="FVL747" s="27"/>
      <c r="FVM747" s="27"/>
      <c r="FVN747" s="27"/>
      <c r="FVO747" s="27"/>
      <c r="FVP747" s="27"/>
      <c r="FVQ747" s="27"/>
      <c r="FVR747" s="27"/>
      <c r="FVS747" s="27"/>
      <c r="FVT747" s="27"/>
      <c r="FVU747" s="27"/>
      <c r="FVV747" s="27"/>
      <c r="FVW747" s="27"/>
      <c r="FVX747" s="27"/>
      <c r="FVY747" s="27"/>
      <c r="FVZ747" s="27"/>
      <c r="FWA747" s="27"/>
      <c r="FWB747" s="27"/>
      <c r="FWC747" s="27"/>
      <c r="FWD747" s="27"/>
      <c r="FWE747" s="27"/>
      <c r="FWF747" s="27"/>
      <c r="FWG747" s="27"/>
      <c r="FWH747" s="27"/>
      <c r="FWI747" s="27"/>
      <c r="FWJ747" s="27"/>
      <c r="FWK747" s="27"/>
      <c r="FWL747" s="27"/>
      <c r="FWM747" s="27"/>
      <c r="FWN747" s="27"/>
      <c r="FWO747" s="27"/>
      <c r="FWP747" s="27"/>
      <c r="FWQ747" s="27"/>
      <c r="FWR747" s="27"/>
      <c r="FWS747" s="27"/>
      <c r="FWT747" s="27"/>
      <c r="FWU747" s="27"/>
      <c r="FWV747" s="27"/>
      <c r="FWW747" s="27"/>
      <c r="FWX747" s="27"/>
      <c r="FWY747" s="27"/>
      <c r="FWZ747" s="27"/>
      <c r="FXA747" s="27"/>
      <c r="FXB747" s="27"/>
      <c r="FXC747" s="27"/>
      <c r="FXD747" s="27"/>
      <c r="FXE747" s="27"/>
      <c r="FXF747" s="27"/>
      <c r="FXG747" s="27"/>
      <c r="FXH747" s="27"/>
      <c r="FXI747" s="27"/>
      <c r="FXJ747" s="27"/>
      <c r="FXK747" s="27"/>
      <c r="FXL747" s="27"/>
      <c r="FXM747" s="27"/>
      <c r="FXN747" s="27"/>
      <c r="FXO747" s="27"/>
      <c r="FXP747" s="27"/>
      <c r="FXQ747" s="27"/>
      <c r="FXR747" s="27"/>
      <c r="FXS747" s="27"/>
      <c r="FXT747" s="27"/>
      <c r="FXU747" s="27"/>
      <c r="FXV747" s="27"/>
      <c r="FXW747" s="27"/>
      <c r="FXX747" s="27"/>
      <c r="FXY747" s="27"/>
      <c r="FXZ747" s="27"/>
      <c r="FYA747" s="27"/>
      <c r="FYB747" s="27"/>
      <c r="FYC747" s="27"/>
      <c r="FYD747" s="27"/>
      <c r="FYE747" s="27"/>
      <c r="FYF747" s="27"/>
      <c r="FYG747" s="27"/>
      <c r="FYH747" s="27"/>
      <c r="FYI747" s="27"/>
      <c r="FYJ747" s="27"/>
      <c r="FYK747" s="27"/>
      <c r="FYL747" s="27"/>
      <c r="FYM747" s="27"/>
      <c r="FYN747" s="27"/>
      <c r="FYO747" s="27"/>
      <c r="FYP747" s="27"/>
      <c r="FYQ747" s="27"/>
      <c r="FYR747" s="27"/>
      <c r="FYS747" s="27"/>
      <c r="FYT747" s="27"/>
      <c r="FYU747" s="27"/>
      <c r="FYV747" s="27"/>
      <c r="FYW747" s="27"/>
      <c r="FYX747" s="27"/>
      <c r="FYY747" s="27"/>
      <c r="FYZ747" s="27"/>
      <c r="FZA747" s="27"/>
      <c r="FZB747" s="27"/>
      <c r="FZC747" s="27"/>
      <c r="FZD747" s="27"/>
      <c r="FZE747" s="27"/>
      <c r="FZF747" s="27"/>
      <c r="FZG747" s="27"/>
      <c r="FZH747" s="27"/>
      <c r="FZI747" s="27"/>
      <c r="FZJ747" s="27"/>
      <c r="FZK747" s="27"/>
      <c r="FZL747" s="27"/>
      <c r="FZM747" s="27"/>
      <c r="FZN747" s="27"/>
      <c r="FZO747" s="27"/>
      <c r="FZP747" s="27"/>
      <c r="FZQ747" s="27"/>
      <c r="FZR747" s="27"/>
      <c r="FZS747" s="27"/>
      <c r="FZT747" s="27"/>
      <c r="FZU747" s="27"/>
      <c r="FZV747" s="27"/>
      <c r="FZW747" s="27"/>
      <c r="FZX747" s="27"/>
      <c r="FZY747" s="27"/>
      <c r="FZZ747" s="27"/>
      <c r="GAA747" s="27"/>
      <c r="GAB747" s="27"/>
      <c r="GAC747" s="27"/>
      <c r="GAD747" s="27"/>
      <c r="GAE747" s="27"/>
      <c r="GAF747" s="27"/>
      <c r="GAG747" s="27"/>
      <c r="GAH747" s="27"/>
      <c r="GAI747" s="27"/>
      <c r="GAJ747" s="27"/>
      <c r="GAK747" s="27"/>
      <c r="GAL747" s="27"/>
      <c r="GAM747" s="27"/>
      <c r="GAN747" s="27"/>
      <c r="GAO747" s="27"/>
      <c r="GAP747" s="27"/>
      <c r="GAQ747" s="27"/>
      <c r="GAR747" s="27"/>
      <c r="GAS747" s="27"/>
      <c r="GAT747" s="27"/>
      <c r="GAU747" s="27"/>
      <c r="GAV747" s="27"/>
      <c r="GAW747" s="27"/>
      <c r="GAX747" s="27"/>
      <c r="GAY747" s="27"/>
      <c r="GAZ747" s="27"/>
      <c r="GBA747" s="27"/>
      <c r="GBB747" s="27"/>
      <c r="GBC747" s="27"/>
      <c r="GBD747" s="27"/>
      <c r="GBE747" s="27"/>
      <c r="GBF747" s="27"/>
      <c r="GBG747" s="27"/>
      <c r="GBH747" s="27"/>
      <c r="GBI747" s="27"/>
      <c r="GBJ747" s="27"/>
      <c r="GBK747" s="27"/>
      <c r="GBL747" s="27"/>
      <c r="GBM747" s="27"/>
      <c r="GBN747" s="27"/>
      <c r="GBO747" s="27"/>
      <c r="GBP747" s="27"/>
      <c r="GBQ747" s="27"/>
      <c r="GBR747" s="27"/>
      <c r="GBS747" s="27"/>
      <c r="GBT747" s="27"/>
      <c r="GBU747" s="27"/>
      <c r="GBV747" s="27"/>
      <c r="GBW747" s="27"/>
      <c r="GBX747" s="27"/>
      <c r="GBY747" s="27"/>
      <c r="GBZ747" s="27"/>
      <c r="GCA747" s="27"/>
      <c r="GCB747" s="27"/>
      <c r="GCC747" s="27"/>
      <c r="GCD747" s="27"/>
      <c r="GCE747" s="27"/>
      <c r="GCF747" s="27"/>
      <c r="GCG747" s="27"/>
      <c r="GCH747" s="27"/>
      <c r="GCI747" s="27"/>
      <c r="GCJ747" s="27"/>
      <c r="GCK747" s="27"/>
      <c r="GCL747" s="27"/>
      <c r="GCM747" s="27"/>
      <c r="GCN747" s="27"/>
      <c r="GCO747" s="27"/>
      <c r="GCP747" s="27"/>
      <c r="GCQ747" s="27"/>
      <c r="GCR747" s="27"/>
      <c r="GCS747" s="27"/>
      <c r="GCT747" s="27"/>
      <c r="GCU747" s="27"/>
      <c r="GCV747" s="27"/>
      <c r="GCW747" s="27"/>
      <c r="GCX747" s="27"/>
      <c r="GCY747" s="27"/>
      <c r="GCZ747" s="27"/>
      <c r="GDA747" s="27"/>
      <c r="GDB747" s="27"/>
      <c r="GDC747" s="27"/>
      <c r="GDD747" s="27"/>
      <c r="GDE747" s="27"/>
      <c r="GDF747" s="27"/>
      <c r="GDG747" s="27"/>
      <c r="GDH747" s="27"/>
      <c r="GDI747" s="27"/>
      <c r="GDJ747" s="27"/>
      <c r="GDK747" s="27"/>
      <c r="GDL747" s="27"/>
      <c r="GDM747" s="27"/>
      <c r="GDN747" s="27"/>
      <c r="GDO747" s="27"/>
      <c r="GDP747" s="27"/>
      <c r="GDQ747" s="27"/>
      <c r="GDR747" s="27"/>
      <c r="GDS747" s="27"/>
      <c r="GDT747" s="27"/>
      <c r="GDU747" s="27"/>
      <c r="GDV747" s="27"/>
      <c r="GDW747" s="27"/>
      <c r="GDX747" s="27"/>
    </row>
    <row r="748" spans="1:4860" s="38" customFormat="1" ht="22.5" customHeight="1" x14ac:dyDescent="0.25">
      <c r="A748" s="26">
        <v>742</v>
      </c>
      <c r="B748" s="40" t="s">
        <v>939</v>
      </c>
      <c r="C748" s="26" t="s">
        <v>917</v>
      </c>
      <c r="D748" s="40" t="s">
        <v>357</v>
      </c>
      <c r="E748" s="40" t="s">
        <v>195</v>
      </c>
      <c r="F748" s="45" t="s">
        <v>921</v>
      </c>
      <c r="G748" s="11">
        <v>16000</v>
      </c>
      <c r="H748" s="46">
        <v>0</v>
      </c>
      <c r="I748" s="11">
        <v>25</v>
      </c>
      <c r="J748" s="43">
        <v>459.2</v>
      </c>
      <c r="K748" s="29">
        <f t="shared" si="89"/>
        <v>1136</v>
      </c>
      <c r="L748" s="19">
        <f t="shared" si="90"/>
        <v>176.00000000000003</v>
      </c>
      <c r="M748" s="35">
        <v>486.4</v>
      </c>
      <c r="N748" s="18">
        <f t="shared" si="91"/>
        <v>1134.4000000000001</v>
      </c>
      <c r="O748" s="11"/>
      <c r="P748" s="18">
        <f t="shared" si="92"/>
        <v>945.59999999999991</v>
      </c>
      <c r="Q748" s="11">
        <f t="shared" si="93"/>
        <v>970.59999999999991</v>
      </c>
      <c r="R748" s="18">
        <f t="shared" si="94"/>
        <v>2446.4</v>
      </c>
      <c r="S748" s="109">
        <f t="shared" si="88"/>
        <v>15029.4</v>
      </c>
      <c r="T748" s="20" t="s">
        <v>45</v>
      </c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  <c r="BA748" s="71"/>
      <c r="BB748" s="71"/>
      <c r="BC748" s="71"/>
      <c r="BD748" s="71"/>
      <c r="BE748" s="71"/>
      <c r="BF748" s="71"/>
      <c r="BG748" s="71"/>
      <c r="BH748" s="71"/>
      <c r="BI748" s="71"/>
      <c r="BJ748" s="71"/>
      <c r="BK748" s="71"/>
      <c r="BL748" s="71"/>
      <c r="BM748" s="71"/>
      <c r="BN748" s="71"/>
      <c r="BO748" s="71"/>
      <c r="BP748" s="71"/>
      <c r="BQ748" s="71"/>
      <c r="BR748" s="71"/>
      <c r="BS748" s="71"/>
      <c r="BT748" s="71"/>
      <c r="BU748" s="71"/>
      <c r="BV748" s="71"/>
      <c r="BW748" s="71"/>
      <c r="BX748" s="71"/>
      <c r="BY748" s="71"/>
      <c r="BZ748" s="71"/>
      <c r="CA748" s="71"/>
      <c r="CB748" s="71"/>
      <c r="CC748" s="71"/>
      <c r="CD748" s="71"/>
      <c r="CE748" s="71"/>
      <c r="CF748" s="71"/>
      <c r="CG748" s="71"/>
      <c r="CH748" s="71"/>
      <c r="CI748" s="71"/>
      <c r="CJ748" s="71"/>
      <c r="CK748" s="71"/>
      <c r="CL748" s="71"/>
      <c r="CM748" s="71"/>
      <c r="CN748" s="71"/>
      <c r="CO748" s="71"/>
      <c r="CP748" s="71"/>
      <c r="CQ748" s="71"/>
      <c r="CR748" s="71"/>
      <c r="CS748" s="71"/>
      <c r="CT748" s="71"/>
      <c r="CU748" s="71"/>
      <c r="CV748" s="71"/>
      <c r="CW748" s="71"/>
      <c r="CX748" s="71"/>
      <c r="CY748" s="71"/>
      <c r="CZ748" s="71"/>
      <c r="DA748" s="71"/>
      <c r="DB748" s="71"/>
      <c r="DC748" s="71"/>
      <c r="DD748" s="71"/>
      <c r="DE748" s="71"/>
      <c r="DF748" s="71"/>
      <c r="DG748" s="71"/>
      <c r="DH748" s="71"/>
      <c r="DI748" s="71"/>
      <c r="DJ748" s="71"/>
      <c r="DK748" s="71"/>
      <c r="DL748" s="71"/>
      <c r="DM748" s="71"/>
      <c r="DN748" s="71"/>
      <c r="DO748" s="71"/>
      <c r="DP748" s="71"/>
      <c r="DQ748" s="71"/>
      <c r="DR748" s="71"/>
      <c r="DS748" s="71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  <c r="IJ748" s="71"/>
      <c r="IK748" s="71"/>
      <c r="IL748" s="71"/>
      <c r="IM748" s="71"/>
      <c r="IN748" s="71"/>
      <c r="IO748" s="71"/>
      <c r="IP748" s="71"/>
      <c r="IQ748" s="71"/>
      <c r="IR748" s="71"/>
      <c r="IS748" s="71"/>
      <c r="IT748" s="71"/>
      <c r="IU748" s="71"/>
      <c r="IV748" s="71"/>
      <c r="IW748" s="71"/>
      <c r="IX748" s="71"/>
      <c r="IY748" s="71"/>
      <c r="IZ748" s="71"/>
      <c r="JA748" s="71"/>
      <c r="JB748" s="71"/>
      <c r="JC748" s="71"/>
      <c r="JD748" s="71"/>
      <c r="JE748" s="71"/>
      <c r="JF748" s="71"/>
      <c r="JG748" s="71"/>
      <c r="JH748" s="71"/>
      <c r="JI748" s="71"/>
      <c r="JJ748" s="71"/>
      <c r="JK748" s="71"/>
      <c r="JL748" s="71"/>
      <c r="JM748" s="71"/>
      <c r="JN748" s="27"/>
      <c r="JO748" s="27"/>
      <c r="JP748" s="27"/>
      <c r="JQ748" s="27"/>
      <c r="JR748" s="27"/>
      <c r="JS748" s="27"/>
      <c r="JT748" s="27"/>
      <c r="JU748" s="27"/>
      <c r="JV748" s="27"/>
      <c r="JW748" s="27"/>
      <c r="JX748" s="27"/>
      <c r="JY748" s="27"/>
      <c r="JZ748" s="27"/>
      <c r="KA748" s="27"/>
      <c r="KB748" s="27"/>
      <c r="KC748" s="27"/>
      <c r="KD748" s="27"/>
      <c r="KE748" s="27"/>
      <c r="KF748" s="27"/>
      <c r="KG748" s="27"/>
      <c r="KH748" s="27"/>
      <c r="KI748" s="27"/>
      <c r="KJ748" s="27"/>
      <c r="KK748" s="27"/>
      <c r="KL748" s="27"/>
      <c r="KM748" s="27"/>
      <c r="KN748" s="27"/>
      <c r="KO748" s="27"/>
      <c r="KP748" s="27"/>
      <c r="KQ748" s="27"/>
      <c r="KR748" s="27"/>
      <c r="KS748" s="27"/>
      <c r="KT748" s="27"/>
      <c r="KU748" s="27"/>
      <c r="KV748" s="27"/>
      <c r="KW748" s="27"/>
      <c r="KX748" s="27"/>
      <c r="KY748" s="27"/>
      <c r="KZ748" s="27"/>
      <c r="LA748" s="27"/>
      <c r="LB748" s="27"/>
      <c r="LC748" s="27"/>
      <c r="LD748" s="27"/>
      <c r="LE748" s="27"/>
      <c r="LF748" s="27"/>
      <c r="LG748" s="27"/>
      <c r="LH748" s="27"/>
      <c r="LI748" s="27"/>
      <c r="LJ748" s="27"/>
      <c r="LK748" s="27"/>
      <c r="LL748" s="27"/>
      <c r="LM748" s="27"/>
      <c r="LN748" s="27"/>
      <c r="LO748" s="27"/>
      <c r="LP748" s="27"/>
      <c r="LQ748" s="27"/>
      <c r="LR748" s="27"/>
      <c r="LS748" s="27"/>
      <c r="LT748" s="27"/>
      <c r="LU748" s="27"/>
      <c r="LV748" s="27"/>
      <c r="LW748" s="27"/>
      <c r="LX748" s="27"/>
      <c r="LY748" s="27"/>
      <c r="LZ748" s="27"/>
      <c r="MA748" s="27"/>
      <c r="MB748" s="27"/>
      <c r="MC748" s="27"/>
      <c r="MD748" s="27"/>
      <c r="ME748" s="27"/>
      <c r="MF748" s="27"/>
      <c r="MG748" s="27"/>
      <c r="MH748" s="27"/>
      <c r="MI748" s="27"/>
      <c r="MJ748" s="27"/>
      <c r="MK748" s="27"/>
      <c r="ML748" s="27"/>
      <c r="MM748" s="27"/>
      <c r="MN748" s="27"/>
      <c r="MO748" s="27"/>
      <c r="MP748" s="27"/>
      <c r="MQ748" s="27"/>
      <c r="MR748" s="27"/>
      <c r="MS748" s="27"/>
      <c r="MT748" s="27"/>
      <c r="MU748" s="27"/>
      <c r="MV748" s="27"/>
      <c r="MW748" s="27"/>
      <c r="MX748" s="27"/>
      <c r="MY748" s="27"/>
      <c r="MZ748" s="27"/>
      <c r="NA748" s="27"/>
      <c r="NB748" s="27"/>
      <c r="NC748" s="27"/>
      <c r="ND748" s="27"/>
      <c r="NE748" s="27"/>
      <c r="NF748" s="27"/>
      <c r="NG748" s="27"/>
      <c r="NH748" s="27"/>
      <c r="NI748" s="27"/>
      <c r="NJ748" s="27"/>
      <c r="NK748" s="27"/>
      <c r="NL748" s="27"/>
      <c r="NM748" s="27"/>
      <c r="NN748" s="27"/>
      <c r="NO748" s="27"/>
      <c r="NP748" s="27"/>
      <c r="NQ748" s="27"/>
      <c r="NR748" s="27"/>
      <c r="NS748" s="27"/>
      <c r="NT748" s="27"/>
      <c r="NU748" s="27"/>
      <c r="NV748" s="27"/>
      <c r="NW748" s="27"/>
      <c r="NX748" s="27"/>
      <c r="NY748" s="27"/>
      <c r="NZ748" s="27"/>
      <c r="OA748" s="27"/>
      <c r="OB748" s="27"/>
      <c r="OC748" s="27"/>
      <c r="OD748" s="27"/>
      <c r="OE748" s="27"/>
      <c r="OF748" s="27"/>
      <c r="OG748" s="27"/>
      <c r="OH748" s="27"/>
      <c r="OI748" s="27"/>
      <c r="OJ748" s="27"/>
      <c r="OK748" s="27"/>
      <c r="OL748" s="27"/>
      <c r="OM748" s="27"/>
      <c r="ON748" s="27"/>
      <c r="OO748" s="27"/>
      <c r="OP748" s="27"/>
      <c r="OQ748" s="27"/>
      <c r="OR748" s="27"/>
      <c r="OS748" s="27"/>
      <c r="OT748" s="27"/>
      <c r="OU748" s="27"/>
      <c r="OV748" s="27"/>
      <c r="OW748" s="27"/>
      <c r="OX748" s="27"/>
      <c r="OY748" s="27"/>
      <c r="OZ748" s="27"/>
      <c r="PA748" s="27"/>
      <c r="PB748" s="27"/>
      <c r="PC748" s="27"/>
      <c r="PD748" s="27"/>
      <c r="PE748" s="27"/>
      <c r="PF748" s="27"/>
      <c r="PG748" s="27"/>
      <c r="PH748" s="27"/>
      <c r="PI748" s="27"/>
      <c r="PJ748" s="27"/>
      <c r="PK748" s="27"/>
      <c r="PL748" s="27"/>
      <c r="PM748" s="27"/>
      <c r="PN748" s="27"/>
      <c r="PO748" s="27"/>
      <c r="PP748" s="27"/>
      <c r="PQ748" s="27"/>
      <c r="PR748" s="27"/>
      <c r="PS748" s="27"/>
      <c r="PT748" s="27"/>
      <c r="PU748" s="27"/>
      <c r="PV748" s="27"/>
      <c r="PW748" s="27"/>
      <c r="PX748" s="27"/>
      <c r="PY748" s="27"/>
      <c r="PZ748" s="27"/>
      <c r="QA748" s="27"/>
      <c r="QB748" s="27"/>
      <c r="QC748" s="27"/>
      <c r="QD748" s="27"/>
      <c r="QE748" s="27"/>
      <c r="QF748" s="27"/>
      <c r="QG748" s="27"/>
      <c r="QH748" s="27"/>
      <c r="QI748" s="27"/>
      <c r="QJ748" s="27"/>
      <c r="QK748" s="27"/>
      <c r="QL748" s="27"/>
      <c r="QM748" s="27"/>
      <c r="QN748" s="27"/>
      <c r="QO748" s="27"/>
      <c r="QP748" s="27"/>
      <c r="QQ748" s="27"/>
      <c r="QR748" s="27"/>
      <c r="QS748" s="27"/>
      <c r="QT748" s="27"/>
      <c r="QU748" s="27"/>
      <c r="QV748" s="27"/>
      <c r="QW748" s="27"/>
      <c r="QX748" s="27"/>
      <c r="QY748" s="27"/>
      <c r="QZ748" s="27"/>
      <c r="RA748" s="27"/>
      <c r="RB748" s="27"/>
      <c r="RC748" s="27"/>
      <c r="RD748" s="27"/>
      <c r="RE748" s="27"/>
      <c r="RF748" s="27"/>
      <c r="RG748" s="27"/>
      <c r="RH748" s="27"/>
      <c r="RI748" s="27"/>
      <c r="RJ748" s="27"/>
      <c r="RK748" s="27"/>
      <c r="RL748" s="27"/>
      <c r="RM748" s="27"/>
      <c r="RN748" s="27"/>
      <c r="RO748" s="27"/>
      <c r="RP748" s="27"/>
      <c r="RQ748" s="27"/>
      <c r="RR748" s="27"/>
      <c r="RS748" s="27"/>
      <c r="RT748" s="27"/>
      <c r="RU748" s="27"/>
      <c r="RV748" s="27"/>
      <c r="RW748" s="27"/>
      <c r="RX748" s="27"/>
      <c r="RY748" s="27"/>
      <c r="RZ748" s="27"/>
      <c r="SA748" s="27"/>
      <c r="SB748" s="27"/>
      <c r="SC748" s="27"/>
      <c r="SD748" s="27"/>
      <c r="SE748" s="27"/>
      <c r="SF748" s="27"/>
      <c r="SG748" s="27"/>
      <c r="SH748" s="27"/>
      <c r="SI748" s="27"/>
      <c r="SJ748" s="27"/>
      <c r="SK748" s="27"/>
      <c r="SL748" s="27"/>
      <c r="SM748" s="27"/>
      <c r="SN748" s="27"/>
      <c r="SO748" s="27"/>
      <c r="SP748" s="27"/>
      <c r="SQ748" s="27"/>
      <c r="SR748" s="27"/>
      <c r="SS748" s="27"/>
      <c r="ST748" s="27"/>
      <c r="SU748" s="27"/>
      <c r="SV748" s="27"/>
      <c r="SW748" s="27"/>
      <c r="SX748" s="27"/>
      <c r="SY748" s="27"/>
      <c r="SZ748" s="27"/>
      <c r="TA748" s="27"/>
      <c r="TB748" s="27"/>
      <c r="TC748" s="27"/>
      <c r="TD748" s="27"/>
      <c r="TE748" s="27"/>
      <c r="TF748" s="27"/>
      <c r="TG748" s="27"/>
      <c r="TH748" s="27"/>
      <c r="TI748" s="27"/>
      <c r="TJ748" s="27"/>
      <c r="TK748" s="27"/>
      <c r="TL748" s="27"/>
      <c r="TM748" s="27"/>
      <c r="TN748" s="27"/>
      <c r="TO748" s="27"/>
      <c r="TP748" s="27"/>
      <c r="TQ748" s="27"/>
      <c r="TR748" s="27"/>
      <c r="TS748" s="27"/>
      <c r="TT748" s="27"/>
      <c r="TU748" s="27"/>
      <c r="TV748" s="27"/>
      <c r="TW748" s="27"/>
      <c r="TX748" s="27"/>
      <c r="TY748" s="27"/>
      <c r="TZ748" s="27"/>
      <c r="UA748" s="27"/>
      <c r="UB748" s="27"/>
      <c r="UC748" s="27"/>
      <c r="UD748" s="27"/>
      <c r="UE748" s="27"/>
      <c r="UF748" s="27"/>
      <c r="UG748" s="27"/>
      <c r="UH748" s="27"/>
      <c r="UI748" s="27"/>
      <c r="UJ748" s="27"/>
      <c r="UK748" s="27"/>
      <c r="UL748" s="27"/>
      <c r="UM748" s="27"/>
      <c r="UN748" s="27"/>
      <c r="UO748" s="27"/>
      <c r="UP748" s="27"/>
      <c r="UQ748" s="27"/>
      <c r="UR748" s="27"/>
      <c r="US748" s="27"/>
      <c r="UT748" s="27"/>
      <c r="UU748" s="27"/>
      <c r="UV748" s="27"/>
      <c r="UW748" s="27"/>
      <c r="UX748" s="27"/>
      <c r="UY748" s="27"/>
      <c r="UZ748" s="27"/>
      <c r="VA748" s="27"/>
      <c r="VB748" s="27"/>
      <c r="VC748" s="27"/>
      <c r="VD748" s="27"/>
      <c r="VE748" s="27"/>
      <c r="VF748" s="27"/>
      <c r="VG748" s="27"/>
      <c r="VH748" s="27"/>
      <c r="VI748" s="27"/>
      <c r="VJ748" s="27"/>
      <c r="VK748" s="27"/>
      <c r="VL748" s="27"/>
      <c r="VM748" s="27"/>
      <c r="VN748" s="27"/>
      <c r="VO748" s="27"/>
      <c r="VP748" s="27"/>
      <c r="VQ748" s="27"/>
      <c r="VR748" s="27"/>
      <c r="VS748" s="27"/>
      <c r="VT748" s="27"/>
      <c r="VU748" s="27"/>
      <c r="VV748" s="27"/>
      <c r="VW748" s="27"/>
      <c r="VX748" s="27"/>
      <c r="VY748" s="27"/>
      <c r="VZ748" s="27"/>
      <c r="WA748" s="27"/>
      <c r="WB748" s="27"/>
      <c r="WC748" s="27"/>
      <c r="WD748" s="27"/>
      <c r="WE748" s="27"/>
      <c r="WF748" s="27"/>
      <c r="WG748" s="27"/>
      <c r="WH748" s="27"/>
      <c r="WI748" s="27"/>
      <c r="WJ748" s="27"/>
      <c r="WK748" s="27"/>
      <c r="WL748" s="27"/>
      <c r="WM748" s="27"/>
      <c r="WN748" s="27"/>
      <c r="WO748" s="27"/>
      <c r="WP748" s="27"/>
      <c r="WQ748" s="27"/>
      <c r="WR748" s="27"/>
      <c r="WS748" s="27"/>
      <c r="WT748" s="27"/>
      <c r="WU748" s="27"/>
      <c r="WV748" s="27"/>
      <c r="WW748" s="27"/>
      <c r="WX748" s="27"/>
      <c r="WY748" s="27"/>
      <c r="WZ748" s="27"/>
      <c r="XA748" s="27"/>
      <c r="XB748" s="27"/>
      <c r="XC748" s="27"/>
      <c r="XD748" s="27"/>
      <c r="XE748" s="27"/>
      <c r="XF748" s="27"/>
      <c r="XG748" s="27"/>
      <c r="XH748" s="27"/>
      <c r="XI748" s="27"/>
      <c r="XJ748" s="27"/>
      <c r="XK748" s="27"/>
      <c r="XL748" s="27"/>
      <c r="XM748" s="27"/>
      <c r="XN748" s="27"/>
      <c r="XO748" s="27"/>
      <c r="XP748" s="27"/>
      <c r="XQ748" s="27"/>
      <c r="XR748" s="27"/>
      <c r="XS748" s="27"/>
      <c r="XT748" s="27"/>
      <c r="XU748" s="27"/>
      <c r="XV748" s="27"/>
      <c r="XW748" s="27"/>
      <c r="XX748" s="27"/>
      <c r="XY748" s="27"/>
      <c r="XZ748" s="27"/>
      <c r="YA748" s="27"/>
      <c r="YB748" s="27"/>
      <c r="YC748" s="27"/>
      <c r="YD748" s="27"/>
      <c r="YE748" s="27"/>
      <c r="YF748" s="27"/>
      <c r="YG748" s="27"/>
      <c r="YH748" s="27"/>
      <c r="YI748" s="27"/>
      <c r="YJ748" s="27"/>
      <c r="YK748" s="27"/>
      <c r="YL748" s="27"/>
      <c r="YM748" s="27"/>
      <c r="YN748" s="27"/>
      <c r="YO748" s="27"/>
      <c r="YP748" s="27"/>
      <c r="YQ748" s="27"/>
      <c r="YR748" s="27"/>
      <c r="YS748" s="27"/>
      <c r="YT748" s="27"/>
      <c r="YU748" s="27"/>
      <c r="YV748" s="27"/>
      <c r="YW748" s="27"/>
      <c r="YX748" s="27"/>
      <c r="YY748" s="27"/>
      <c r="YZ748" s="27"/>
      <c r="ZA748" s="27"/>
      <c r="ZB748" s="27"/>
      <c r="ZC748" s="27"/>
      <c r="ZD748" s="27"/>
      <c r="ZE748" s="27"/>
      <c r="ZF748" s="27"/>
      <c r="ZG748" s="27"/>
      <c r="ZH748" s="27"/>
      <c r="ZI748" s="27"/>
      <c r="ZJ748" s="27"/>
      <c r="ZK748" s="27"/>
      <c r="ZL748" s="27"/>
      <c r="ZM748" s="27"/>
      <c r="ZN748" s="27"/>
      <c r="ZO748" s="27"/>
      <c r="ZP748" s="27"/>
      <c r="ZQ748" s="27"/>
      <c r="ZR748" s="27"/>
      <c r="ZS748" s="27"/>
      <c r="ZT748" s="27"/>
      <c r="ZU748" s="27"/>
      <c r="ZV748" s="27"/>
      <c r="ZW748" s="27"/>
      <c r="ZX748" s="27"/>
      <c r="ZY748" s="27"/>
      <c r="ZZ748" s="27"/>
      <c r="AAA748" s="27"/>
      <c r="AAB748" s="27"/>
      <c r="AAC748" s="27"/>
      <c r="AAD748" s="27"/>
      <c r="AAE748" s="27"/>
      <c r="AAF748" s="27"/>
      <c r="AAG748" s="27"/>
      <c r="AAH748" s="27"/>
      <c r="AAI748" s="27"/>
      <c r="AAJ748" s="27"/>
      <c r="AAK748" s="27"/>
      <c r="AAL748" s="27"/>
      <c r="AAM748" s="27"/>
      <c r="AAN748" s="27"/>
      <c r="AAO748" s="27"/>
      <c r="AAP748" s="27"/>
      <c r="AAQ748" s="27"/>
      <c r="AAR748" s="27"/>
      <c r="AAS748" s="27"/>
      <c r="AAT748" s="27"/>
      <c r="AAU748" s="27"/>
      <c r="AAV748" s="27"/>
      <c r="AAW748" s="27"/>
      <c r="AAX748" s="27"/>
      <c r="AAY748" s="27"/>
      <c r="AAZ748" s="27"/>
      <c r="ABA748" s="27"/>
      <c r="ABB748" s="27"/>
      <c r="ABC748" s="27"/>
      <c r="ABD748" s="27"/>
      <c r="ABE748" s="27"/>
      <c r="ABF748" s="27"/>
      <c r="ABG748" s="27"/>
      <c r="ABH748" s="27"/>
      <c r="ABI748" s="27"/>
      <c r="ABJ748" s="27"/>
      <c r="ABK748" s="27"/>
      <c r="ABL748" s="27"/>
      <c r="ABM748" s="27"/>
      <c r="ABN748" s="27"/>
      <c r="ABO748" s="27"/>
      <c r="ABP748" s="27"/>
      <c r="ABQ748" s="27"/>
      <c r="ABR748" s="27"/>
      <c r="ABS748" s="27"/>
      <c r="ABT748" s="27"/>
      <c r="ABU748" s="27"/>
      <c r="ABV748" s="27"/>
      <c r="ABW748" s="27"/>
      <c r="ABX748" s="27"/>
      <c r="ABY748" s="27"/>
      <c r="ABZ748" s="27"/>
      <c r="ACA748" s="27"/>
      <c r="ACB748" s="27"/>
      <c r="ACC748" s="27"/>
      <c r="ACD748" s="27"/>
      <c r="ACE748" s="27"/>
      <c r="ACF748" s="27"/>
      <c r="ACG748" s="27"/>
      <c r="ACH748" s="27"/>
      <c r="ACI748" s="27"/>
      <c r="ACJ748" s="27"/>
      <c r="ACK748" s="27"/>
      <c r="ACL748" s="27"/>
      <c r="ACM748" s="27"/>
      <c r="ACN748" s="27"/>
      <c r="ACO748" s="27"/>
      <c r="ACP748" s="27"/>
      <c r="ACQ748" s="27"/>
      <c r="ACR748" s="27"/>
      <c r="ACS748" s="27"/>
      <c r="ACT748" s="27"/>
      <c r="ACU748" s="27"/>
      <c r="ACV748" s="27"/>
      <c r="ACW748" s="27"/>
      <c r="ACX748" s="27"/>
      <c r="ACY748" s="27"/>
      <c r="ACZ748" s="27"/>
      <c r="ADA748" s="27"/>
      <c r="ADB748" s="27"/>
      <c r="ADC748" s="27"/>
      <c r="ADD748" s="27"/>
      <c r="ADE748" s="27"/>
      <c r="ADF748" s="27"/>
      <c r="ADG748" s="27"/>
      <c r="ADH748" s="27"/>
      <c r="ADI748" s="27"/>
      <c r="ADJ748" s="27"/>
      <c r="ADK748" s="27"/>
      <c r="ADL748" s="27"/>
      <c r="ADM748" s="27"/>
      <c r="ADN748" s="27"/>
      <c r="ADO748" s="27"/>
      <c r="ADP748" s="27"/>
      <c r="ADQ748" s="27"/>
      <c r="ADR748" s="27"/>
      <c r="ADS748" s="27"/>
      <c r="ADT748" s="27"/>
      <c r="ADU748" s="27"/>
      <c r="ADV748" s="27"/>
      <c r="ADW748" s="27"/>
      <c r="ADX748" s="27"/>
      <c r="ADY748" s="27"/>
      <c r="ADZ748" s="27"/>
      <c r="AEA748" s="27"/>
      <c r="AEB748" s="27"/>
      <c r="AEC748" s="27"/>
      <c r="AED748" s="27"/>
      <c r="AEE748" s="27"/>
      <c r="AEF748" s="27"/>
      <c r="AEG748" s="27"/>
      <c r="AEH748" s="27"/>
      <c r="AEI748" s="27"/>
      <c r="AEJ748" s="27"/>
      <c r="AEK748" s="27"/>
      <c r="AEL748" s="27"/>
      <c r="AEM748" s="27"/>
      <c r="AEN748" s="27"/>
      <c r="AEO748" s="27"/>
      <c r="AEP748" s="27"/>
      <c r="AEQ748" s="27"/>
      <c r="AER748" s="27"/>
      <c r="AES748" s="27"/>
      <c r="AET748" s="27"/>
      <c r="AEU748" s="27"/>
      <c r="AEV748" s="27"/>
      <c r="AEW748" s="27"/>
      <c r="AEX748" s="27"/>
      <c r="AEY748" s="27"/>
      <c r="AEZ748" s="27"/>
      <c r="AFA748" s="27"/>
      <c r="AFB748" s="27"/>
      <c r="AFC748" s="27"/>
      <c r="AFD748" s="27"/>
      <c r="AFE748" s="27"/>
      <c r="AFF748" s="27"/>
      <c r="AFG748" s="27"/>
      <c r="AFH748" s="27"/>
      <c r="AFI748" s="27"/>
      <c r="AFJ748" s="27"/>
      <c r="AFK748" s="27"/>
      <c r="AFL748" s="27"/>
      <c r="AFM748" s="27"/>
      <c r="AFN748" s="27"/>
      <c r="AFO748" s="27"/>
      <c r="AFP748" s="27"/>
      <c r="AFQ748" s="27"/>
      <c r="AFR748" s="27"/>
      <c r="AFS748" s="27"/>
      <c r="AFT748" s="27"/>
      <c r="AFU748" s="27"/>
      <c r="AFV748" s="27"/>
      <c r="AFW748" s="27"/>
      <c r="AFX748" s="27"/>
      <c r="AFY748" s="27"/>
      <c r="AFZ748" s="27"/>
      <c r="AGA748" s="27"/>
      <c r="AGB748" s="27"/>
      <c r="AGC748" s="27"/>
      <c r="AGD748" s="27"/>
      <c r="AGE748" s="27"/>
      <c r="AGF748" s="27"/>
      <c r="AGG748" s="27"/>
      <c r="AGH748" s="27"/>
      <c r="AGI748" s="27"/>
      <c r="AGJ748" s="27"/>
      <c r="AGK748" s="27"/>
      <c r="AGL748" s="27"/>
      <c r="AGM748" s="27"/>
      <c r="AGN748" s="27"/>
      <c r="AGO748" s="27"/>
      <c r="AGP748" s="27"/>
      <c r="AGQ748" s="27"/>
      <c r="AGR748" s="27"/>
      <c r="AGS748" s="27"/>
      <c r="AGT748" s="27"/>
      <c r="AGU748" s="27"/>
      <c r="AGV748" s="27"/>
      <c r="AGW748" s="27"/>
      <c r="AGX748" s="27"/>
      <c r="AGY748" s="27"/>
      <c r="AGZ748" s="27"/>
      <c r="AHA748" s="27"/>
      <c r="AHB748" s="27"/>
      <c r="AHC748" s="27"/>
      <c r="AHD748" s="27"/>
      <c r="AHE748" s="27"/>
      <c r="AHF748" s="27"/>
      <c r="AHG748" s="27"/>
      <c r="AHH748" s="27"/>
      <c r="AHI748" s="27"/>
      <c r="AHJ748" s="27"/>
      <c r="AHK748" s="27"/>
      <c r="AHL748" s="27"/>
      <c r="AHM748" s="27"/>
      <c r="AHN748" s="27"/>
      <c r="AHO748" s="27"/>
      <c r="AHP748" s="27"/>
      <c r="AHQ748" s="27"/>
      <c r="AHR748" s="27"/>
      <c r="AHS748" s="27"/>
      <c r="AHT748" s="27"/>
      <c r="AHU748" s="27"/>
      <c r="AHV748" s="27"/>
      <c r="AHW748" s="27"/>
      <c r="AHX748" s="27"/>
      <c r="AHY748" s="27"/>
      <c r="AHZ748" s="27"/>
      <c r="AIA748" s="27"/>
      <c r="AIB748" s="27"/>
      <c r="AIC748" s="27"/>
      <c r="AID748" s="27"/>
      <c r="AIE748" s="27"/>
      <c r="AIF748" s="27"/>
      <c r="AIG748" s="27"/>
      <c r="AIH748" s="27"/>
      <c r="AII748" s="27"/>
      <c r="AIJ748" s="27"/>
      <c r="AIK748" s="27"/>
      <c r="AIL748" s="27"/>
      <c r="AIM748" s="27"/>
      <c r="AIN748" s="27"/>
      <c r="AIO748" s="27"/>
      <c r="AIP748" s="27"/>
      <c r="AIQ748" s="27"/>
      <c r="AIR748" s="27"/>
      <c r="AIS748" s="27"/>
      <c r="AIT748" s="27"/>
      <c r="AIU748" s="27"/>
      <c r="AIV748" s="27"/>
      <c r="AIW748" s="27"/>
      <c r="AIX748" s="27"/>
      <c r="AIY748" s="27"/>
      <c r="AIZ748" s="27"/>
      <c r="AJA748" s="27"/>
      <c r="AJB748" s="27"/>
      <c r="AJC748" s="27"/>
      <c r="AJD748" s="27"/>
      <c r="AJE748" s="27"/>
      <c r="AJF748" s="27"/>
      <c r="AJG748" s="27"/>
      <c r="AJH748" s="27"/>
      <c r="AJI748" s="27"/>
      <c r="AJJ748" s="27"/>
      <c r="AJK748" s="27"/>
      <c r="AJL748" s="27"/>
      <c r="AJM748" s="27"/>
      <c r="AJN748" s="27"/>
      <c r="AJO748" s="27"/>
      <c r="AJP748" s="27"/>
      <c r="AJQ748" s="27"/>
      <c r="AJR748" s="27"/>
      <c r="AJS748" s="27"/>
      <c r="AJT748" s="27"/>
      <c r="AJU748" s="27"/>
      <c r="AJV748" s="27"/>
      <c r="AJW748" s="27"/>
      <c r="AJX748" s="27"/>
      <c r="AJY748" s="27"/>
      <c r="AJZ748" s="27"/>
      <c r="AKA748" s="27"/>
      <c r="AKB748" s="27"/>
      <c r="AKC748" s="27"/>
      <c r="AKD748" s="27"/>
      <c r="AKE748" s="27"/>
      <c r="AKF748" s="27"/>
      <c r="AKG748" s="27"/>
      <c r="AKH748" s="27"/>
      <c r="AKI748" s="27"/>
      <c r="AKJ748" s="27"/>
      <c r="AKK748" s="27"/>
      <c r="AKL748" s="27"/>
      <c r="AKM748" s="27"/>
      <c r="AKN748" s="27"/>
      <c r="AKO748" s="27"/>
      <c r="AKP748" s="27"/>
      <c r="AKQ748" s="27"/>
      <c r="AKR748" s="27"/>
      <c r="AKS748" s="27"/>
      <c r="AKT748" s="27"/>
      <c r="AKU748" s="27"/>
      <c r="AKV748" s="27"/>
      <c r="AKW748" s="27"/>
      <c r="AKX748" s="27"/>
      <c r="AKY748" s="27"/>
      <c r="AKZ748" s="27"/>
      <c r="ALA748" s="27"/>
      <c r="ALB748" s="27"/>
      <c r="ALC748" s="27"/>
      <c r="ALD748" s="27"/>
      <c r="ALE748" s="27"/>
      <c r="ALF748" s="27"/>
      <c r="ALG748" s="27"/>
      <c r="ALH748" s="27"/>
      <c r="ALI748" s="27"/>
      <c r="ALJ748" s="27"/>
      <c r="ALK748" s="27"/>
      <c r="ALL748" s="27"/>
      <c r="ALM748" s="27"/>
      <c r="ALN748" s="27"/>
      <c r="ALO748" s="27"/>
      <c r="ALP748" s="27"/>
      <c r="ALQ748" s="27"/>
      <c r="ALR748" s="27"/>
      <c r="ALS748" s="27"/>
      <c r="ALT748" s="27"/>
      <c r="ALU748" s="27"/>
      <c r="ALV748" s="27"/>
      <c r="ALW748" s="27"/>
      <c r="ALX748" s="27"/>
      <c r="ALY748" s="27"/>
      <c r="ALZ748" s="27"/>
      <c r="AMA748" s="27"/>
      <c r="AMB748" s="27"/>
      <c r="AMC748" s="27"/>
      <c r="AMD748" s="27"/>
      <c r="AME748" s="27"/>
      <c r="AMF748" s="27"/>
      <c r="AMG748" s="27"/>
      <c r="AMH748" s="27"/>
      <c r="AMI748" s="27"/>
      <c r="AMJ748" s="27"/>
      <c r="AMK748" s="27"/>
      <c r="AML748" s="27"/>
      <c r="AMM748" s="27"/>
      <c r="AMN748" s="27"/>
      <c r="AMO748" s="27"/>
      <c r="AMP748" s="27"/>
      <c r="AMQ748" s="27"/>
      <c r="AMR748" s="27"/>
      <c r="AMS748" s="27"/>
      <c r="AMT748" s="27"/>
      <c r="AMU748" s="27"/>
      <c r="AMV748" s="27"/>
      <c r="AMW748" s="27"/>
      <c r="AMX748" s="27"/>
      <c r="AMY748" s="27"/>
      <c r="AMZ748" s="27"/>
      <c r="ANA748" s="27"/>
      <c r="ANB748" s="27"/>
      <c r="ANC748" s="27"/>
      <c r="AND748" s="27"/>
      <c r="ANE748" s="27"/>
      <c r="ANF748" s="27"/>
      <c r="ANG748" s="27"/>
      <c r="ANH748" s="27"/>
      <c r="ANI748" s="27"/>
      <c r="ANJ748" s="27"/>
      <c r="ANK748" s="27"/>
      <c r="ANL748" s="27"/>
      <c r="ANM748" s="27"/>
      <c r="ANN748" s="27"/>
      <c r="ANO748" s="27"/>
      <c r="ANP748" s="27"/>
      <c r="ANQ748" s="27"/>
      <c r="ANR748" s="27"/>
      <c r="ANS748" s="27"/>
      <c r="ANT748" s="27"/>
      <c r="ANU748" s="27"/>
      <c r="ANV748" s="27"/>
      <c r="ANW748" s="27"/>
      <c r="ANX748" s="27"/>
      <c r="ANY748" s="27"/>
      <c r="ANZ748" s="27"/>
      <c r="AOA748" s="27"/>
      <c r="AOB748" s="27"/>
      <c r="AOC748" s="27"/>
      <c r="AOD748" s="27"/>
      <c r="AOE748" s="27"/>
      <c r="AOF748" s="27"/>
      <c r="AOG748" s="27"/>
      <c r="AOH748" s="27"/>
      <c r="AOI748" s="27"/>
      <c r="AOJ748" s="27"/>
      <c r="AOK748" s="27"/>
      <c r="AOL748" s="27"/>
      <c r="AOM748" s="27"/>
      <c r="AON748" s="27"/>
      <c r="AOO748" s="27"/>
      <c r="AOP748" s="27"/>
      <c r="AOQ748" s="27"/>
      <c r="AOR748" s="27"/>
      <c r="AOS748" s="27"/>
      <c r="AOT748" s="27"/>
      <c r="AOU748" s="27"/>
      <c r="AOV748" s="27"/>
      <c r="AOW748" s="27"/>
      <c r="AOX748" s="27"/>
      <c r="AOY748" s="27"/>
      <c r="AOZ748" s="27"/>
      <c r="APA748" s="27"/>
      <c r="APB748" s="27"/>
      <c r="APC748" s="27"/>
      <c r="APD748" s="27"/>
      <c r="APE748" s="27"/>
      <c r="APF748" s="27"/>
      <c r="APG748" s="27"/>
      <c r="APH748" s="27"/>
      <c r="API748" s="27"/>
      <c r="APJ748" s="27"/>
      <c r="APK748" s="27"/>
      <c r="APL748" s="27"/>
      <c r="APM748" s="27"/>
      <c r="APN748" s="27"/>
      <c r="APO748" s="27"/>
      <c r="APP748" s="27"/>
      <c r="APQ748" s="27"/>
      <c r="APR748" s="27"/>
      <c r="APS748" s="27"/>
      <c r="APT748" s="27"/>
      <c r="APU748" s="27"/>
      <c r="APV748" s="27"/>
      <c r="APW748" s="27"/>
      <c r="APX748" s="27"/>
      <c r="APY748" s="27"/>
      <c r="APZ748" s="27"/>
      <c r="AQA748" s="27"/>
      <c r="AQB748" s="27"/>
      <c r="AQC748" s="27"/>
      <c r="AQD748" s="27"/>
      <c r="AQE748" s="27"/>
      <c r="AQF748" s="27"/>
      <c r="AQG748" s="27"/>
      <c r="AQH748" s="27"/>
      <c r="AQI748" s="27"/>
      <c r="AQJ748" s="27"/>
      <c r="AQK748" s="27"/>
      <c r="AQL748" s="27"/>
      <c r="AQM748" s="27"/>
      <c r="AQN748" s="27"/>
      <c r="AQO748" s="27"/>
      <c r="AQP748" s="27"/>
      <c r="AQQ748" s="27"/>
      <c r="AQR748" s="27"/>
      <c r="AQS748" s="27"/>
      <c r="AQT748" s="27"/>
      <c r="AQU748" s="27"/>
      <c r="AQV748" s="27"/>
      <c r="AQW748" s="27"/>
      <c r="AQX748" s="27"/>
      <c r="AQY748" s="27"/>
      <c r="AQZ748" s="27"/>
      <c r="ARA748" s="27"/>
      <c r="ARB748" s="27"/>
      <c r="ARC748" s="27"/>
      <c r="ARD748" s="27"/>
      <c r="ARE748" s="27"/>
      <c r="ARF748" s="27"/>
      <c r="ARG748" s="27"/>
      <c r="ARH748" s="27"/>
      <c r="ARI748" s="27"/>
      <c r="ARJ748" s="27"/>
      <c r="ARK748" s="27"/>
      <c r="ARL748" s="27"/>
      <c r="ARM748" s="27"/>
      <c r="ARN748" s="27"/>
      <c r="ARO748" s="27"/>
      <c r="ARP748" s="27"/>
      <c r="ARQ748" s="27"/>
      <c r="ARR748" s="27"/>
      <c r="ARS748" s="27"/>
      <c r="ART748" s="27"/>
      <c r="ARU748" s="27"/>
      <c r="ARV748" s="27"/>
      <c r="ARW748" s="27"/>
      <c r="ARX748" s="27"/>
      <c r="ARY748" s="27"/>
      <c r="ARZ748" s="27"/>
      <c r="ASA748" s="27"/>
      <c r="ASB748" s="27"/>
      <c r="ASC748" s="27"/>
      <c r="ASD748" s="27"/>
      <c r="ASE748" s="27"/>
      <c r="ASF748" s="27"/>
      <c r="ASG748" s="27"/>
      <c r="ASH748" s="27"/>
      <c r="ASI748" s="27"/>
      <c r="ASJ748" s="27"/>
      <c r="ASK748" s="27"/>
      <c r="ASL748" s="27"/>
      <c r="ASM748" s="27"/>
      <c r="ASN748" s="27"/>
      <c r="ASO748" s="27"/>
      <c r="ASP748" s="27"/>
      <c r="ASQ748" s="27"/>
      <c r="ASR748" s="27"/>
      <c r="ASS748" s="27"/>
      <c r="AST748" s="27"/>
      <c r="ASU748" s="27"/>
      <c r="ASV748" s="27"/>
      <c r="ASW748" s="27"/>
      <c r="ASX748" s="27"/>
      <c r="ASY748" s="27"/>
      <c r="ASZ748" s="27"/>
      <c r="ATA748" s="27"/>
      <c r="ATB748" s="27"/>
      <c r="ATC748" s="27"/>
      <c r="ATD748" s="27"/>
      <c r="ATE748" s="27"/>
      <c r="ATF748" s="27"/>
      <c r="ATG748" s="27"/>
      <c r="ATH748" s="27"/>
      <c r="ATI748" s="27"/>
      <c r="ATJ748" s="27"/>
      <c r="ATK748" s="27"/>
      <c r="ATL748" s="27"/>
      <c r="ATM748" s="27"/>
      <c r="ATN748" s="27"/>
      <c r="ATO748" s="27"/>
      <c r="ATP748" s="27"/>
      <c r="ATQ748" s="27"/>
      <c r="ATR748" s="27"/>
      <c r="ATS748" s="27"/>
      <c r="ATT748" s="27"/>
      <c r="ATU748" s="27"/>
      <c r="ATV748" s="27"/>
      <c r="ATW748" s="27"/>
      <c r="ATX748" s="27"/>
      <c r="ATY748" s="27"/>
      <c r="ATZ748" s="27"/>
      <c r="AUA748" s="27"/>
      <c r="AUB748" s="27"/>
      <c r="AUC748" s="27"/>
      <c r="AUD748" s="27"/>
      <c r="AUE748" s="27"/>
      <c r="AUF748" s="27"/>
      <c r="AUG748" s="27"/>
      <c r="AUH748" s="27"/>
      <c r="AUI748" s="27"/>
      <c r="AUJ748" s="27"/>
      <c r="AUK748" s="27"/>
      <c r="AUL748" s="27"/>
      <c r="AUM748" s="27"/>
      <c r="AUN748" s="27"/>
      <c r="AUO748" s="27"/>
      <c r="AUP748" s="27"/>
      <c r="AUQ748" s="27"/>
      <c r="AUR748" s="27"/>
      <c r="AUS748" s="27"/>
      <c r="AUT748" s="27"/>
      <c r="AUU748" s="27"/>
      <c r="AUV748" s="27"/>
      <c r="AUW748" s="27"/>
      <c r="AUX748" s="27"/>
      <c r="AUY748" s="27"/>
      <c r="AUZ748" s="27"/>
      <c r="AVA748" s="27"/>
      <c r="AVB748" s="27"/>
      <c r="AVC748" s="27"/>
      <c r="AVD748" s="27"/>
      <c r="AVE748" s="27"/>
      <c r="AVF748" s="27"/>
      <c r="AVG748" s="27"/>
      <c r="AVH748" s="27"/>
      <c r="AVI748" s="27"/>
      <c r="AVJ748" s="27"/>
      <c r="AVK748" s="27"/>
      <c r="AVL748" s="27"/>
      <c r="AVM748" s="27"/>
      <c r="AVN748" s="27"/>
      <c r="AVO748" s="27"/>
      <c r="AVP748" s="27"/>
      <c r="AVQ748" s="27"/>
      <c r="AVR748" s="27"/>
      <c r="AVS748" s="27"/>
      <c r="AVT748" s="27"/>
      <c r="AVU748" s="27"/>
      <c r="AVV748" s="27"/>
      <c r="AVW748" s="27"/>
      <c r="AVX748" s="27"/>
      <c r="AVY748" s="27"/>
      <c r="AVZ748" s="27"/>
      <c r="AWA748" s="27"/>
      <c r="AWB748" s="27"/>
      <c r="AWC748" s="27"/>
      <c r="AWD748" s="27"/>
      <c r="AWE748" s="27"/>
      <c r="AWF748" s="27"/>
      <c r="AWG748" s="27"/>
      <c r="AWH748" s="27"/>
      <c r="AWI748" s="27"/>
      <c r="AWJ748" s="27"/>
      <c r="AWK748" s="27"/>
      <c r="AWL748" s="27"/>
      <c r="AWM748" s="27"/>
      <c r="AWN748" s="27"/>
      <c r="AWO748" s="27"/>
      <c r="AWP748" s="27"/>
      <c r="AWQ748" s="27"/>
      <c r="AWR748" s="27"/>
      <c r="AWS748" s="27"/>
      <c r="AWT748" s="27"/>
      <c r="AWU748" s="27"/>
      <c r="AWV748" s="27"/>
      <c r="AWW748" s="27"/>
      <c r="AWX748" s="27"/>
      <c r="AWY748" s="27"/>
      <c r="AWZ748" s="27"/>
      <c r="AXA748" s="27"/>
      <c r="AXB748" s="27"/>
      <c r="AXC748" s="27"/>
      <c r="AXD748" s="27"/>
      <c r="AXE748" s="27"/>
      <c r="AXF748" s="27"/>
      <c r="AXG748" s="27"/>
      <c r="AXH748" s="27"/>
      <c r="AXI748" s="27"/>
      <c r="AXJ748" s="27"/>
      <c r="AXK748" s="27"/>
      <c r="AXL748" s="27"/>
      <c r="AXM748" s="27"/>
      <c r="AXN748" s="27"/>
      <c r="AXO748" s="27"/>
      <c r="AXP748" s="27"/>
      <c r="AXQ748" s="27"/>
      <c r="AXR748" s="27"/>
      <c r="AXS748" s="27"/>
      <c r="AXT748" s="27"/>
      <c r="AXU748" s="27"/>
      <c r="AXV748" s="27"/>
      <c r="AXW748" s="27"/>
      <c r="AXX748" s="27"/>
      <c r="AXY748" s="27"/>
      <c r="AXZ748" s="27"/>
      <c r="AYA748" s="27"/>
      <c r="AYB748" s="27"/>
      <c r="AYC748" s="27"/>
      <c r="AYD748" s="27"/>
      <c r="AYE748" s="27"/>
      <c r="AYF748" s="27"/>
      <c r="AYG748" s="27"/>
      <c r="AYH748" s="27"/>
      <c r="AYI748" s="27"/>
      <c r="AYJ748" s="27"/>
      <c r="AYK748" s="27"/>
      <c r="AYL748" s="27"/>
      <c r="AYM748" s="27"/>
      <c r="AYN748" s="27"/>
      <c r="AYO748" s="27"/>
      <c r="AYP748" s="27"/>
      <c r="AYQ748" s="27"/>
      <c r="AYR748" s="27"/>
      <c r="AYS748" s="27"/>
      <c r="AYT748" s="27"/>
      <c r="AYU748" s="27"/>
      <c r="AYV748" s="27"/>
      <c r="AYW748" s="27"/>
      <c r="AYX748" s="27"/>
      <c r="AYY748" s="27"/>
      <c r="AYZ748" s="27"/>
      <c r="AZA748" s="27"/>
      <c r="AZB748" s="27"/>
      <c r="AZC748" s="27"/>
      <c r="AZD748" s="27"/>
      <c r="AZE748" s="27"/>
      <c r="AZF748" s="27"/>
      <c r="AZG748" s="27"/>
      <c r="AZH748" s="27"/>
      <c r="AZI748" s="27"/>
      <c r="AZJ748" s="27"/>
      <c r="AZK748" s="27"/>
      <c r="AZL748" s="27"/>
      <c r="AZM748" s="27"/>
      <c r="AZN748" s="27"/>
      <c r="AZO748" s="27"/>
      <c r="AZP748" s="27"/>
      <c r="AZQ748" s="27"/>
      <c r="AZR748" s="27"/>
      <c r="AZS748" s="27"/>
      <c r="AZT748" s="27"/>
      <c r="AZU748" s="27"/>
      <c r="AZV748" s="27"/>
      <c r="AZW748" s="27"/>
      <c r="AZX748" s="27"/>
      <c r="AZY748" s="27"/>
      <c r="AZZ748" s="27"/>
      <c r="BAA748" s="27"/>
      <c r="BAB748" s="27"/>
      <c r="BAC748" s="27"/>
      <c r="BAD748" s="27"/>
      <c r="BAE748" s="27"/>
      <c r="BAF748" s="27"/>
      <c r="BAG748" s="27"/>
      <c r="BAH748" s="27"/>
      <c r="BAI748" s="27"/>
      <c r="BAJ748" s="27"/>
      <c r="BAK748" s="27"/>
      <c r="BAL748" s="27"/>
      <c r="BAM748" s="27"/>
      <c r="BAN748" s="27"/>
      <c r="BAO748" s="27"/>
      <c r="BAP748" s="27"/>
      <c r="BAQ748" s="27"/>
      <c r="BAR748" s="27"/>
      <c r="BAS748" s="27"/>
      <c r="BAT748" s="27"/>
      <c r="BAU748" s="27"/>
      <c r="BAV748" s="27"/>
      <c r="BAW748" s="27"/>
      <c r="BAX748" s="27"/>
      <c r="BAY748" s="27"/>
      <c r="BAZ748" s="27"/>
      <c r="BBA748" s="27"/>
      <c r="BBB748" s="27"/>
      <c r="BBC748" s="27"/>
      <c r="BBD748" s="27"/>
      <c r="BBE748" s="27"/>
      <c r="BBF748" s="27"/>
      <c r="BBG748" s="27"/>
      <c r="BBH748" s="27"/>
      <c r="BBI748" s="27"/>
      <c r="BBJ748" s="27"/>
      <c r="BBK748" s="27"/>
      <c r="BBL748" s="27"/>
      <c r="BBM748" s="27"/>
      <c r="BBN748" s="27"/>
      <c r="BBO748" s="27"/>
      <c r="BBP748" s="27"/>
      <c r="BBQ748" s="27"/>
      <c r="BBR748" s="27"/>
      <c r="BBS748" s="27"/>
      <c r="BBT748" s="27"/>
      <c r="BBU748" s="27"/>
      <c r="BBV748" s="27"/>
      <c r="BBW748" s="27"/>
      <c r="BBX748" s="27"/>
      <c r="BBY748" s="27"/>
      <c r="BBZ748" s="27"/>
      <c r="BCA748" s="27"/>
      <c r="BCB748" s="27"/>
      <c r="BCC748" s="27"/>
      <c r="BCD748" s="27"/>
      <c r="BCE748" s="27"/>
      <c r="BCF748" s="27"/>
      <c r="BCG748" s="27"/>
      <c r="BCH748" s="27"/>
      <c r="BCI748" s="27"/>
      <c r="BCJ748" s="27"/>
      <c r="BCK748" s="27"/>
      <c r="BCL748" s="27"/>
      <c r="BCM748" s="27"/>
      <c r="BCN748" s="27"/>
      <c r="BCO748" s="27"/>
      <c r="BCP748" s="27"/>
      <c r="BCQ748" s="27"/>
      <c r="BCR748" s="27"/>
      <c r="BCS748" s="27"/>
      <c r="BCT748" s="27"/>
      <c r="BCU748" s="27"/>
      <c r="BCV748" s="27"/>
      <c r="BCW748" s="27"/>
      <c r="BCX748" s="27"/>
      <c r="BCY748" s="27"/>
      <c r="BCZ748" s="27"/>
      <c r="BDA748" s="27"/>
      <c r="BDB748" s="27"/>
      <c r="BDC748" s="27"/>
      <c r="BDD748" s="27"/>
      <c r="BDE748" s="27"/>
      <c r="BDF748" s="27"/>
      <c r="BDG748" s="27"/>
      <c r="BDH748" s="27"/>
      <c r="BDI748" s="27"/>
      <c r="BDJ748" s="27"/>
      <c r="BDK748" s="27"/>
      <c r="BDL748" s="27"/>
      <c r="BDM748" s="27"/>
      <c r="BDN748" s="27"/>
      <c r="BDO748" s="27"/>
      <c r="BDP748" s="27"/>
      <c r="BDQ748" s="27"/>
      <c r="BDR748" s="27"/>
      <c r="BDS748" s="27"/>
      <c r="BDT748" s="27"/>
      <c r="BDU748" s="27"/>
      <c r="BDV748" s="27"/>
      <c r="BDW748" s="27"/>
      <c r="BDX748" s="27"/>
      <c r="BDY748" s="27"/>
      <c r="BDZ748" s="27"/>
      <c r="BEA748" s="27"/>
      <c r="BEB748" s="27"/>
      <c r="BEC748" s="27"/>
      <c r="BED748" s="27"/>
      <c r="BEE748" s="27"/>
      <c r="BEF748" s="27"/>
      <c r="BEG748" s="27"/>
      <c r="BEH748" s="27"/>
      <c r="BEI748" s="27"/>
      <c r="BEJ748" s="27"/>
      <c r="BEK748" s="27"/>
      <c r="BEL748" s="27"/>
      <c r="BEM748" s="27"/>
      <c r="BEN748" s="27"/>
      <c r="BEO748" s="27"/>
      <c r="BEP748" s="27"/>
      <c r="BEQ748" s="27"/>
      <c r="BER748" s="27"/>
      <c r="BES748" s="27"/>
      <c r="BET748" s="27"/>
      <c r="BEU748" s="27"/>
      <c r="BEV748" s="27"/>
      <c r="BEW748" s="27"/>
      <c r="BEX748" s="27"/>
      <c r="BEY748" s="27"/>
      <c r="BEZ748" s="27"/>
      <c r="BFA748" s="27"/>
      <c r="BFB748" s="27"/>
      <c r="BFC748" s="27"/>
      <c r="BFD748" s="27"/>
      <c r="BFE748" s="27"/>
      <c r="BFF748" s="27"/>
      <c r="BFG748" s="27"/>
      <c r="BFH748" s="27"/>
      <c r="BFI748" s="27"/>
      <c r="BFJ748" s="27"/>
      <c r="BFK748" s="27"/>
      <c r="BFL748" s="27"/>
      <c r="BFM748" s="27"/>
      <c r="BFN748" s="27"/>
      <c r="BFO748" s="27"/>
      <c r="BFP748" s="27"/>
      <c r="BFQ748" s="27"/>
      <c r="BFR748" s="27"/>
      <c r="BFS748" s="27"/>
      <c r="BFT748" s="27"/>
      <c r="BFU748" s="27"/>
      <c r="BFV748" s="27"/>
      <c r="BFW748" s="27"/>
      <c r="BFX748" s="27"/>
      <c r="BFY748" s="27"/>
      <c r="BFZ748" s="27"/>
      <c r="BGA748" s="27"/>
      <c r="BGB748" s="27"/>
      <c r="BGC748" s="27"/>
      <c r="BGD748" s="27"/>
      <c r="BGE748" s="27"/>
      <c r="BGF748" s="27"/>
      <c r="BGG748" s="27"/>
      <c r="BGH748" s="27"/>
      <c r="BGI748" s="27"/>
      <c r="BGJ748" s="27"/>
      <c r="BGK748" s="27"/>
      <c r="BGL748" s="27"/>
      <c r="BGM748" s="27"/>
      <c r="BGN748" s="27"/>
      <c r="BGO748" s="27"/>
      <c r="BGP748" s="27"/>
      <c r="BGQ748" s="27"/>
      <c r="BGR748" s="27"/>
      <c r="BGS748" s="27"/>
      <c r="BGT748" s="27"/>
      <c r="BGU748" s="27"/>
      <c r="BGV748" s="27"/>
      <c r="BGW748" s="27"/>
      <c r="BGX748" s="27"/>
      <c r="BGY748" s="27"/>
      <c r="BGZ748" s="27"/>
      <c r="BHA748" s="27"/>
      <c r="BHB748" s="27"/>
      <c r="BHC748" s="27"/>
      <c r="BHD748" s="27"/>
      <c r="BHE748" s="27"/>
      <c r="BHF748" s="27"/>
      <c r="BHG748" s="27"/>
      <c r="BHH748" s="27"/>
      <c r="BHI748" s="27"/>
      <c r="BHJ748" s="27"/>
      <c r="BHK748" s="27"/>
      <c r="BHL748" s="27"/>
      <c r="BHM748" s="27"/>
      <c r="BHN748" s="27"/>
      <c r="BHO748" s="27"/>
      <c r="BHP748" s="27"/>
      <c r="BHQ748" s="27"/>
      <c r="BHR748" s="27"/>
      <c r="BHS748" s="27"/>
      <c r="BHT748" s="27"/>
      <c r="BHU748" s="27"/>
      <c r="BHV748" s="27"/>
      <c r="BHW748" s="27"/>
      <c r="BHX748" s="27"/>
      <c r="BHY748" s="27"/>
      <c r="BHZ748" s="27"/>
      <c r="BIA748" s="27"/>
      <c r="BIB748" s="27"/>
      <c r="BIC748" s="27"/>
      <c r="BID748" s="27"/>
      <c r="BIE748" s="27"/>
      <c r="BIF748" s="27"/>
      <c r="BIG748" s="27"/>
      <c r="BIH748" s="27"/>
      <c r="BII748" s="27"/>
      <c r="BIJ748" s="27"/>
      <c r="BIK748" s="27"/>
      <c r="BIL748" s="27"/>
      <c r="BIM748" s="27"/>
      <c r="BIN748" s="27"/>
      <c r="BIO748" s="27"/>
      <c r="BIP748" s="27"/>
      <c r="BIQ748" s="27"/>
      <c r="BIR748" s="27"/>
      <c r="BIS748" s="27"/>
      <c r="BIT748" s="27"/>
      <c r="BIU748" s="27"/>
      <c r="BIV748" s="27"/>
      <c r="BIW748" s="27"/>
      <c r="BIX748" s="27"/>
      <c r="BIY748" s="27"/>
      <c r="BIZ748" s="27"/>
      <c r="BJA748" s="27"/>
      <c r="BJB748" s="27"/>
      <c r="BJC748" s="27"/>
      <c r="BJD748" s="27"/>
      <c r="BJE748" s="27"/>
      <c r="BJF748" s="27"/>
      <c r="BJG748" s="27"/>
      <c r="BJH748" s="27"/>
      <c r="BJI748" s="27"/>
      <c r="BJJ748" s="27"/>
      <c r="BJK748" s="27"/>
      <c r="BJL748" s="27"/>
      <c r="BJM748" s="27"/>
      <c r="BJN748" s="27"/>
      <c r="BJO748" s="27"/>
      <c r="BJP748" s="27"/>
      <c r="BJQ748" s="27"/>
      <c r="BJR748" s="27"/>
      <c r="BJS748" s="27"/>
      <c r="BJT748" s="27"/>
      <c r="BJU748" s="27"/>
      <c r="BJV748" s="27"/>
      <c r="BJW748" s="27"/>
      <c r="BJX748" s="27"/>
      <c r="BJY748" s="27"/>
      <c r="BJZ748" s="27"/>
      <c r="BKA748" s="27"/>
      <c r="BKB748" s="27"/>
      <c r="BKC748" s="27"/>
      <c r="BKD748" s="27"/>
      <c r="BKE748" s="27"/>
      <c r="BKF748" s="27"/>
      <c r="BKG748" s="27"/>
      <c r="BKH748" s="27"/>
      <c r="BKI748" s="27"/>
      <c r="BKJ748" s="27"/>
      <c r="BKK748" s="27"/>
      <c r="BKL748" s="27"/>
      <c r="BKM748" s="27"/>
      <c r="BKN748" s="27"/>
      <c r="BKO748" s="27"/>
      <c r="BKP748" s="27"/>
      <c r="BKQ748" s="27"/>
      <c r="BKR748" s="27"/>
      <c r="BKS748" s="27"/>
      <c r="BKT748" s="27"/>
      <c r="BKU748" s="27"/>
      <c r="BKV748" s="27"/>
      <c r="BKW748" s="27"/>
      <c r="BKX748" s="27"/>
      <c r="BKY748" s="27"/>
      <c r="BKZ748" s="27"/>
      <c r="BLA748" s="27"/>
      <c r="BLB748" s="27"/>
      <c r="BLC748" s="27"/>
      <c r="BLD748" s="27"/>
      <c r="BLE748" s="27"/>
      <c r="BLF748" s="27"/>
      <c r="BLG748" s="27"/>
      <c r="BLH748" s="27"/>
      <c r="BLI748" s="27"/>
      <c r="BLJ748" s="27"/>
      <c r="BLK748" s="27"/>
      <c r="BLL748" s="27"/>
      <c r="BLM748" s="27"/>
      <c r="BLN748" s="27"/>
      <c r="BLO748" s="27"/>
      <c r="BLP748" s="27"/>
      <c r="BLQ748" s="27"/>
      <c r="BLR748" s="27"/>
      <c r="BLS748" s="27"/>
      <c r="BLT748" s="27"/>
      <c r="BLU748" s="27"/>
      <c r="BLV748" s="27"/>
      <c r="BLW748" s="27"/>
      <c r="BLX748" s="27"/>
      <c r="BLY748" s="27"/>
      <c r="BLZ748" s="27"/>
      <c r="BMA748" s="27"/>
      <c r="BMB748" s="27"/>
      <c r="BMC748" s="27"/>
      <c r="BMD748" s="27"/>
      <c r="BME748" s="27"/>
      <c r="BMF748" s="27"/>
      <c r="BMG748" s="27"/>
      <c r="BMH748" s="27"/>
      <c r="BMI748" s="27"/>
      <c r="BMJ748" s="27"/>
      <c r="BMK748" s="27"/>
      <c r="BML748" s="27"/>
      <c r="BMM748" s="27"/>
      <c r="BMN748" s="27"/>
      <c r="BMO748" s="27"/>
      <c r="BMP748" s="27"/>
      <c r="BMQ748" s="27"/>
      <c r="BMR748" s="27"/>
      <c r="BMS748" s="27"/>
      <c r="BMT748" s="27"/>
      <c r="BMU748" s="27"/>
      <c r="BMV748" s="27"/>
      <c r="BMW748" s="27"/>
      <c r="BMX748" s="27"/>
      <c r="BMY748" s="27"/>
      <c r="BMZ748" s="27"/>
      <c r="BNA748" s="27"/>
      <c r="BNB748" s="27"/>
      <c r="BNC748" s="27"/>
      <c r="BND748" s="27"/>
      <c r="BNE748" s="27"/>
      <c r="BNF748" s="27"/>
      <c r="BNG748" s="27"/>
      <c r="BNH748" s="27"/>
      <c r="BNI748" s="27"/>
      <c r="BNJ748" s="27"/>
      <c r="BNK748" s="27"/>
      <c r="BNL748" s="27"/>
      <c r="BNM748" s="27"/>
      <c r="BNN748" s="27"/>
      <c r="BNO748" s="27"/>
      <c r="BNP748" s="27"/>
      <c r="BNQ748" s="27"/>
      <c r="BNR748" s="27"/>
      <c r="BNS748" s="27"/>
      <c r="BNT748" s="27"/>
      <c r="BNU748" s="27"/>
      <c r="BNV748" s="27"/>
      <c r="BNW748" s="27"/>
      <c r="BNX748" s="27"/>
      <c r="BNY748" s="27"/>
      <c r="BNZ748" s="27"/>
      <c r="BOA748" s="27"/>
      <c r="BOB748" s="27"/>
      <c r="BOC748" s="27"/>
      <c r="BOD748" s="27"/>
      <c r="BOE748" s="27"/>
      <c r="BOF748" s="27"/>
      <c r="BOG748" s="27"/>
      <c r="BOH748" s="27"/>
      <c r="BOI748" s="27"/>
      <c r="BOJ748" s="27"/>
      <c r="BOK748" s="27"/>
      <c r="BOL748" s="27"/>
      <c r="BOM748" s="27"/>
      <c r="BON748" s="27"/>
      <c r="BOO748" s="27"/>
      <c r="BOP748" s="27"/>
      <c r="BOQ748" s="27"/>
      <c r="BOR748" s="27"/>
      <c r="BOS748" s="27"/>
      <c r="BOT748" s="27"/>
      <c r="BOU748" s="27"/>
      <c r="BOV748" s="27"/>
      <c r="BOW748" s="27"/>
      <c r="BOX748" s="27"/>
      <c r="BOY748" s="27"/>
      <c r="BOZ748" s="27"/>
      <c r="BPA748" s="27"/>
      <c r="BPB748" s="27"/>
      <c r="BPC748" s="27"/>
      <c r="BPD748" s="27"/>
      <c r="BPE748" s="27"/>
      <c r="BPF748" s="27"/>
      <c r="BPG748" s="27"/>
      <c r="BPH748" s="27"/>
      <c r="BPI748" s="27"/>
      <c r="BPJ748" s="27"/>
      <c r="BPK748" s="27"/>
      <c r="BPL748" s="27"/>
      <c r="BPM748" s="27"/>
      <c r="BPN748" s="27"/>
      <c r="BPO748" s="27"/>
      <c r="BPP748" s="27"/>
      <c r="BPQ748" s="27"/>
      <c r="BPR748" s="27"/>
      <c r="BPS748" s="27"/>
      <c r="BPT748" s="27"/>
      <c r="BPU748" s="27"/>
      <c r="BPV748" s="27"/>
      <c r="BPW748" s="27"/>
      <c r="BPX748" s="27"/>
      <c r="BPY748" s="27"/>
      <c r="BPZ748" s="27"/>
      <c r="BQA748" s="27"/>
      <c r="BQB748" s="27"/>
      <c r="BQC748" s="27"/>
      <c r="BQD748" s="27"/>
      <c r="BQE748" s="27"/>
      <c r="BQF748" s="27"/>
      <c r="BQG748" s="27"/>
      <c r="BQH748" s="27"/>
      <c r="BQI748" s="27"/>
      <c r="BQJ748" s="27"/>
      <c r="BQK748" s="27"/>
      <c r="BQL748" s="27"/>
      <c r="BQM748" s="27"/>
      <c r="BQN748" s="27"/>
      <c r="BQO748" s="27"/>
      <c r="BQP748" s="27"/>
      <c r="BQQ748" s="27"/>
      <c r="BQR748" s="27"/>
      <c r="BQS748" s="27"/>
      <c r="BQT748" s="27"/>
      <c r="BQU748" s="27"/>
      <c r="BQV748" s="27"/>
      <c r="BQW748" s="27"/>
      <c r="BQX748" s="27"/>
      <c r="BQY748" s="27"/>
      <c r="BQZ748" s="27"/>
      <c r="BRA748" s="27"/>
      <c r="BRB748" s="27"/>
      <c r="BRC748" s="27"/>
      <c r="BRD748" s="27"/>
      <c r="BRE748" s="27"/>
      <c r="BRF748" s="27"/>
      <c r="BRG748" s="27"/>
      <c r="BRH748" s="27"/>
      <c r="BRI748" s="27"/>
      <c r="BRJ748" s="27"/>
      <c r="BRK748" s="27"/>
      <c r="BRL748" s="27"/>
      <c r="BRM748" s="27"/>
      <c r="BRN748" s="27"/>
      <c r="BRO748" s="27"/>
      <c r="BRP748" s="27"/>
      <c r="BRQ748" s="27"/>
      <c r="BRR748" s="27"/>
      <c r="BRS748" s="27"/>
      <c r="BRT748" s="27"/>
      <c r="BRU748" s="27"/>
      <c r="BRV748" s="27"/>
      <c r="BRW748" s="27"/>
      <c r="BRX748" s="27"/>
      <c r="BRY748" s="27"/>
      <c r="BRZ748" s="27"/>
      <c r="BSA748" s="27"/>
      <c r="BSB748" s="27"/>
      <c r="BSC748" s="27"/>
      <c r="BSD748" s="27"/>
      <c r="BSE748" s="27"/>
      <c r="BSF748" s="27"/>
      <c r="BSG748" s="27"/>
      <c r="BSH748" s="27"/>
      <c r="BSI748" s="27"/>
      <c r="BSJ748" s="27"/>
      <c r="BSK748" s="27"/>
      <c r="BSL748" s="27"/>
      <c r="BSM748" s="27"/>
      <c r="BSN748" s="27"/>
      <c r="BSO748" s="27"/>
      <c r="BSP748" s="27"/>
      <c r="BSQ748" s="27"/>
      <c r="BSR748" s="27"/>
      <c r="BSS748" s="27"/>
      <c r="BST748" s="27"/>
      <c r="BSU748" s="27"/>
      <c r="BSV748" s="27"/>
      <c r="BSW748" s="27"/>
      <c r="BSX748" s="27"/>
      <c r="BSY748" s="27"/>
      <c r="BSZ748" s="27"/>
      <c r="BTA748" s="27"/>
      <c r="BTB748" s="27"/>
      <c r="BTC748" s="27"/>
      <c r="BTD748" s="27"/>
      <c r="BTE748" s="27"/>
      <c r="BTF748" s="27"/>
      <c r="BTG748" s="27"/>
      <c r="BTH748" s="27"/>
      <c r="BTI748" s="27"/>
      <c r="BTJ748" s="27"/>
      <c r="BTK748" s="27"/>
      <c r="BTL748" s="27"/>
      <c r="BTM748" s="27"/>
      <c r="BTN748" s="27"/>
      <c r="BTO748" s="27"/>
      <c r="BTP748" s="27"/>
      <c r="BTQ748" s="27"/>
      <c r="BTR748" s="27"/>
      <c r="BTS748" s="27"/>
      <c r="BTT748" s="27"/>
      <c r="BTU748" s="27"/>
      <c r="BTV748" s="27"/>
      <c r="BTW748" s="27"/>
      <c r="BTX748" s="27"/>
      <c r="BTY748" s="27"/>
      <c r="BTZ748" s="27"/>
      <c r="BUA748" s="27"/>
      <c r="BUB748" s="27"/>
      <c r="BUC748" s="27"/>
      <c r="BUD748" s="27"/>
      <c r="BUE748" s="27"/>
      <c r="BUF748" s="27"/>
      <c r="BUG748" s="27"/>
      <c r="BUH748" s="27"/>
      <c r="BUI748" s="27"/>
      <c r="BUJ748" s="27"/>
      <c r="BUK748" s="27"/>
      <c r="BUL748" s="27"/>
      <c r="BUM748" s="27"/>
      <c r="BUN748" s="27"/>
      <c r="BUO748" s="27"/>
      <c r="BUP748" s="27"/>
      <c r="BUQ748" s="27"/>
      <c r="BUR748" s="27"/>
      <c r="BUS748" s="27"/>
      <c r="BUT748" s="27"/>
      <c r="BUU748" s="27"/>
      <c r="BUV748" s="27"/>
      <c r="BUW748" s="27"/>
      <c r="BUX748" s="27"/>
      <c r="BUY748" s="27"/>
      <c r="BUZ748" s="27"/>
      <c r="BVA748" s="27"/>
      <c r="BVB748" s="27"/>
      <c r="BVC748" s="27"/>
      <c r="BVD748" s="27"/>
      <c r="BVE748" s="27"/>
      <c r="BVF748" s="27"/>
      <c r="BVG748" s="27"/>
      <c r="BVH748" s="27"/>
      <c r="BVI748" s="27"/>
      <c r="BVJ748" s="27"/>
      <c r="BVK748" s="27"/>
      <c r="BVL748" s="27"/>
      <c r="BVM748" s="27"/>
      <c r="BVN748" s="27"/>
      <c r="BVO748" s="27"/>
      <c r="BVP748" s="27"/>
      <c r="BVQ748" s="27"/>
      <c r="BVR748" s="27"/>
      <c r="BVS748" s="27"/>
      <c r="BVT748" s="27"/>
      <c r="BVU748" s="27"/>
      <c r="BVV748" s="27"/>
      <c r="BVW748" s="27"/>
      <c r="BVX748" s="27"/>
      <c r="BVY748" s="27"/>
      <c r="BVZ748" s="27"/>
      <c r="BWA748" s="27"/>
      <c r="BWB748" s="27"/>
      <c r="BWC748" s="27"/>
      <c r="BWD748" s="27"/>
      <c r="BWE748" s="27"/>
      <c r="BWF748" s="27"/>
      <c r="BWG748" s="27"/>
      <c r="BWH748" s="27"/>
      <c r="BWI748" s="27"/>
      <c r="BWJ748" s="27"/>
      <c r="BWK748" s="27"/>
      <c r="BWL748" s="27"/>
      <c r="BWM748" s="27"/>
      <c r="BWN748" s="27"/>
      <c r="BWO748" s="27"/>
      <c r="BWP748" s="27"/>
      <c r="BWQ748" s="27"/>
      <c r="BWR748" s="27"/>
      <c r="BWS748" s="27"/>
      <c r="BWT748" s="27"/>
      <c r="BWU748" s="27"/>
      <c r="BWV748" s="27"/>
      <c r="BWW748" s="27"/>
      <c r="BWX748" s="27"/>
      <c r="BWY748" s="27"/>
      <c r="BWZ748" s="27"/>
      <c r="BXA748" s="27"/>
      <c r="BXB748" s="27"/>
      <c r="BXC748" s="27"/>
      <c r="BXD748" s="27"/>
      <c r="BXE748" s="27"/>
      <c r="BXF748" s="27"/>
      <c r="BXG748" s="27"/>
      <c r="BXH748" s="27"/>
      <c r="BXI748" s="27"/>
      <c r="BXJ748" s="27"/>
      <c r="BXK748" s="27"/>
      <c r="BXL748" s="27"/>
      <c r="BXM748" s="27"/>
      <c r="BXN748" s="27"/>
      <c r="BXO748" s="27"/>
      <c r="BXP748" s="27"/>
      <c r="BXQ748" s="27"/>
      <c r="BXR748" s="27"/>
      <c r="BXS748" s="27"/>
      <c r="BXT748" s="27"/>
      <c r="BXU748" s="27"/>
      <c r="BXV748" s="27"/>
      <c r="BXW748" s="27"/>
      <c r="BXX748" s="27"/>
      <c r="BXY748" s="27"/>
      <c r="BXZ748" s="27"/>
      <c r="BYA748" s="27"/>
      <c r="BYB748" s="27"/>
      <c r="BYC748" s="27"/>
      <c r="BYD748" s="27"/>
      <c r="BYE748" s="27"/>
      <c r="BYF748" s="27"/>
      <c r="BYG748" s="27"/>
      <c r="BYH748" s="27"/>
      <c r="BYI748" s="27"/>
      <c r="BYJ748" s="27"/>
      <c r="BYK748" s="27"/>
      <c r="BYL748" s="27"/>
      <c r="BYM748" s="27"/>
      <c r="BYN748" s="27"/>
      <c r="BYO748" s="27"/>
      <c r="BYP748" s="27"/>
      <c r="BYQ748" s="27"/>
      <c r="BYR748" s="27"/>
      <c r="BYS748" s="27"/>
      <c r="BYT748" s="27"/>
      <c r="BYU748" s="27"/>
      <c r="BYV748" s="27"/>
      <c r="BYW748" s="27"/>
      <c r="BYX748" s="27"/>
      <c r="BYY748" s="27"/>
      <c r="BYZ748" s="27"/>
      <c r="BZA748" s="27"/>
      <c r="BZB748" s="27"/>
      <c r="BZC748" s="27"/>
      <c r="BZD748" s="27"/>
      <c r="BZE748" s="27"/>
      <c r="BZF748" s="27"/>
      <c r="BZG748" s="27"/>
      <c r="BZH748" s="27"/>
      <c r="BZI748" s="27"/>
      <c r="BZJ748" s="27"/>
      <c r="BZK748" s="27"/>
      <c r="BZL748" s="27"/>
      <c r="BZM748" s="27"/>
      <c r="BZN748" s="27"/>
      <c r="BZO748" s="27"/>
      <c r="BZP748" s="27"/>
      <c r="BZQ748" s="27"/>
      <c r="BZR748" s="27"/>
      <c r="BZS748" s="27"/>
      <c r="BZT748" s="27"/>
      <c r="BZU748" s="27"/>
      <c r="BZV748" s="27"/>
      <c r="BZW748" s="27"/>
      <c r="BZX748" s="27"/>
      <c r="BZY748" s="27"/>
      <c r="BZZ748" s="27"/>
      <c r="CAA748" s="27"/>
      <c r="CAB748" s="27"/>
      <c r="CAC748" s="27"/>
      <c r="CAD748" s="27"/>
      <c r="CAE748" s="27"/>
      <c r="CAF748" s="27"/>
      <c r="CAG748" s="27"/>
      <c r="CAH748" s="27"/>
      <c r="CAI748" s="27"/>
      <c r="CAJ748" s="27"/>
      <c r="CAK748" s="27"/>
      <c r="CAL748" s="27"/>
      <c r="CAM748" s="27"/>
      <c r="CAN748" s="27"/>
      <c r="CAO748" s="27"/>
      <c r="CAP748" s="27"/>
      <c r="CAQ748" s="27"/>
      <c r="CAR748" s="27"/>
      <c r="CAS748" s="27"/>
      <c r="CAT748" s="27"/>
      <c r="CAU748" s="27"/>
      <c r="CAV748" s="27"/>
      <c r="CAW748" s="27"/>
      <c r="CAX748" s="27"/>
      <c r="CAY748" s="27"/>
      <c r="CAZ748" s="27"/>
      <c r="CBA748" s="27"/>
      <c r="CBB748" s="27"/>
      <c r="CBC748" s="27"/>
      <c r="CBD748" s="27"/>
      <c r="CBE748" s="27"/>
      <c r="CBF748" s="27"/>
      <c r="CBG748" s="27"/>
      <c r="CBH748" s="27"/>
      <c r="CBI748" s="27"/>
      <c r="CBJ748" s="27"/>
      <c r="CBK748" s="27"/>
      <c r="CBL748" s="27"/>
      <c r="CBM748" s="27"/>
      <c r="CBN748" s="27"/>
      <c r="CBO748" s="27"/>
      <c r="CBP748" s="27"/>
      <c r="CBQ748" s="27"/>
      <c r="CBR748" s="27"/>
      <c r="CBS748" s="27"/>
      <c r="CBT748" s="27"/>
      <c r="CBU748" s="27"/>
      <c r="CBV748" s="27"/>
      <c r="CBW748" s="27"/>
      <c r="CBX748" s="27"/>
      <c r="CBY748" s="27"/>
      <c r="CBZ748" s="27"/>
      <c r="CCA748" s="27"/>
      <c r="CCB748" s="27"/>
      <c r="CCC748" s="27"/>
      <c r="CCD748" s="27"/>
      <c r="CCE748" s="27"/>
      <c r="CCF748" s="27"/>
      <c r="CCG748" s="27"/>
      <c r="CCH748" s="27"/>
      <c r="CCI748" s="27"/>
      <c r="CCJ748" s="27"/>
      <c r="CCK748" s="27"/>
      <c r="CCL748" s="27"/>
      <c r="CCM748" s="27"/>
      <c r="CCN748" s="27"/>
      <c r="CCO748" s="27"/>
      <c r="CCP748" s="27"/>
      <c r="CCQ748" s="27"/>
      <c r="CCR748" s="27"/>
      <c r="CCS748" s="27"/>
      <c r="CCT748" s="27"/>
      <c r="CCU748" s="27"/>
      <c r="CCV748" s="27"/>
      <c r="CCW748" s="27"/>
      <c r="CCX748" s="27"/>
      <c r="CCY748" s="27"/>
      <c r="CCZ748" s="27"/>
      <c r="CDA748" s="27"/>
      <c r="CDB748" s="27"/>
      <c r="CDC748" s="27"/>
      <c r="CDD748" s="27"/>
      <c r="CDE748" s="27"/>
      <c r="CDF748" s="27"/>
      <c r="CDG748" s="27"/>
      <c r="CDH748" s="27"/>
      <c r="CDI748" s="27"/>
      <c r="CDJ748" s="27"/>
      <c r="CDK748" s="27"/>
      <c r="CDL748" s="27"/>
      <c r="CDM748" s="27"/>
      <c r="CDN748" s="27"/>
      <c r="CDO748" s="27"/>
      <c r="CDP748" s="27"/>
      <c r="CDQ748" s="27"/>
      <c r="CDR748" s="27"/>
      <c r="CDS748" s="27"/>
      <c r="CDT748" s="27"/>
      <c r="CDU748" s="27"/>
      <c r="CDV748" s="27"/>
      <c r="CDW748" s="27"/>
      <c r="CDX748" s="27"/>
      <c r="CDY748" s="27"/>
      <c r="CDZ748" s="27"/>
      <c r="CEA748" s="27"/>
      <c r="CEB748" s="27"/>
      <c r="CEC748" s="27"/>
      <c r="CED748" s="27"/>
      <c r="CEE748" s="27"/>
      <c r="CEF748" s="27"/>
      <c r="CEG748" s="27"/>
      <c r="CEH748" s="27"/>
      <c r="CEI748" s="27"/>
      <c r="CEJ748" s="27"/>
      <c r="CEK748" s="27"/>
      <c r="CEL748" s="27"/>
      <c r="CEM748" s="27"/>
      <c r="CEN748" s="27"/>
      <c r="CEO748" s="27"/>
      <c r="CEP748" s="27"/>
      <c r="CEQ748" s="27"/>
      <c r="CER748" s="27"/>
      <c r="CES748" s="27"/>
      <c r="CET748" s="27"/>
      <c r="CEU748" s="27"/>
      <c r="CEV748" s="27"/>
      <c r="CEW748" s="27"/>
      <c r="CEX748" s="27"/>
      <c r="CEY748" s="27"/>
      <c r="CEZ748" s="27"/>
      <c r="CFA748" s="27"/>
      <c r="CFB748" s="27"/>
      <c r="CFC748" s="27"/>
      <c r="CFD748" s="27"/>
      <c r="CFE748" s="27"/>
      <c r="CFF748" s="27"/>
      <c r="CFG748" s="27"/>
      <c r="CFH748" s="27"/>
      <c r="CFI748" s="27"/>
      <c r="CFJ748" s="27"/>
      <c r="CFK748" s="27"/>
      <c r="CFL748" s="27"/>
      <c r="CFM748" s="27"/>
      <c r="CFN748" s="27"/>
      <c r="CFO748" s="27"/>
      <c r="CFP748" s="27"/>
      <c r="CFQ748" s="27"/>
      <c r="CFR748" s="27"/>
      <c r="CFS748" s="27"/>
      <c r="CFT748" s="27"/>
      <c r="CFU748" s="27"/>
      <c r="CFV748" s="27"/>
      <c r="CFW748" s="27"/>
      <c r="CFX748" s="27"/>
      <c r="CFY748" s="27"/>
      <c r="CFZ748" s="27"/>
      <c r="CGA748" s="27"/>
      <c r="CGB748" s="27"/>
      <c r="CGC748" s="27"/>
      <c r="CGD748" s="27"/>
      <c r="CGE748" s="27"/>
      <c r="CGF748" s="27"/>
      <c r="CGG748" s="27"/>
      <c r="CGH748" s="27"/>
      <c r="CGI748" s="27"/>
      <c r="CGJ748" s="27"/>
      <c r="CGK748" s="27"/>
      <c r="CGL748" s="27"/>
      <c r="CGM748" s="27"/>
      <c r="CGN748" s="27"/>
      <c r="CGO748" s="27"/>
      <c r="CGP748" s="27"/>
      <c r="CGQ748" s="27"/>
      <c r="CGR748" s="27"/>
      <c r="CGS748" s="27"/>
      <c r="CGT748" s="27"/>
      <c r="CGU748" s="27"/>
      <c r="CGV748" s="27"/>
      <c r="CGW748" s="27"/>
      <c r="CGX748" s="27"/>
      <c r="CGY748" s="27"/>
      <c r="CGZ748" s="27"/>
      <c r="CHA748" s="27"/>
      <c r="CHB748" s="27"/>
      <c r="CHC748" s="27"/>
      <c r="CHD748" s="27"/>
      <c r="CHE748" s="27"/>
      <c r="CHF748" s="27"/>
      <c r="CHG748" s="27"/>
      <c r="CHH748" s="27"/>
      <c r="CHI748" s="27"/>
      <c r="CHJ748" s="27"/>
      <c r="CHK748" s="27"/>
      <c r="CHL748" s="27"/>
      <c r="CHM748" s="27"/>
      <c r="CHN748" s="27"/>
      <c r="CHO748" s="27"/>
      <c r="CHP748" s="27"/>
      <c r="CHQ748" s="27"/>
      <c r="CHR748" s="27"/>
      <c r="CHS748" s="27"/>
      <c r="CHT748" s="27"/>
      <c r="CHU748" s="27"/>
      <c r="CHV748" s="27"/>
      <c r="CHW748" s="27"/>
      <c r="CHX748" s="27"/>
      <c r="CHY748" s="27"/>
      <c r="CHZ748" s="27"/>
      <c r="CIA748" s="27"/>
      <c r="CIB748" s="27"/>
      <c r="CIC748" s="27"/>
      <c r="CID748" s="27"/>
      <c r="CIE748" s="27"/>
      <c r="CIF748" s="27"/>
      <c r="CIG748" s="27"/>
      <c r="CIH748" s="27"/>
      <c r="CII748" s="27"/>
      <c r="CIJ748" s="27"/>
      <c r="CIK748" s="27"/>
      <c r="CIL748" s="27"/>
      <c r="CIM748" s="27"/>
      <c r="CIN748" s="27"/>
      <c r="CIO748" s="27"/>
      <c r="CIP748" s="27"/>
      <c r="CIQ748" s="27"/>
      <c r="CIR748" s="27"/>
      <c r="CIS748" s="27"/>
      <c r="CIT748" s="27"/>
      <c r="CIU748" s="27"/>
      <c r="CIV748" s="27"/>
      <c r="CIW748" s="27"/>
      <c r="CIX748" s="27"/>
      <c r="CIY748" s="27"/>
      <c r="CIZ748" s="27"/>
      <c r="CJA748" s="27"/>
      <c r="CJB748" s="27"/>
      <c r="CJC748" s="27"/>
      <c r="CJD748" s="27"/>
      <c r="CJE748" s="27"/>
      <c r="CJF748" s="27"/>
      <c r="CJG748" s="27"/>
      <c r="CJH748" s="27"/>
      <c r="CJI748" s="27"/>
      <c r="CJJ748" s="27"/>
      <c r="CJK748" s="27"/>
      <c r="CJL748" s="27"/>
      <c r="CJM748" s="27"/>
      <c r="CJN748" s="27"/>
      <c r="CJO748" s="27"/>
      <c r="CJP748" s="27"/>
      <c r="CJQ748" s="27"/>
      <c r="CJR748" s="27"/>
      <c r="CJS748" s="27"/>
      <c r="CJT748" s="27"/>
      <c r="CJU748" s="27"/>
      <c r="CJV748" s="27"/>
      <c r="CJW748" s="27"/>
      <c r="CJX748" s="27"/>
      <c r="CJY748" s="27"/>
      <c r="CJZ748" s="27"/>
      <c r="CKA748" s="27"/>
      <c r="CKB748" s="27"/>
      <c r="CKC748" s="27"/>
      <c r="CKD748" s="27"/>
      <c r="CKE748" s="27"/>
      <c r="CKF748" s="27"/>
      <c r="CKG748" s="27"/>
      <c r="CKH748" s="27"/>
      <c r="CKI748" s="27"/>
      <c r="CKJ748" s="27"/>
      <c r="CKK748" s="27"/>
      <c r="CKL748" s="27"/>
      <c r="CKM748" s="27"/>
      <c r="CKN748" s="27"/>
      <c r="CKO748" s="27"/>
      <c r="CKP748" s="27"/>
      <c r="CKQ748" s="27"/>
      <c r="CKR748" s="27"/>
      <c r="CKS748" s="27"/>
      <c r="CKT748" s="27"/>
      <c r="CKU748" s="27"/>
      <c r="CKV748" s="27"/>
      <c r="CKW748" s="27"/>
      <c r="CKX748" s="27"/>
      <c r="CKY748" s="27"/>
      <c r="CKZ748" s="27"/>
      <c r="CLA748" s="27"/>
      <c r="CLB748" s="27"/>
      <c r="CLC748" s="27"/>
      <c r="CLD748" s="27"/>
      <c r="CLE748" s="27"/>
      <c r="CLF748" s="27"/>
      <c r="CLG748" s="27"/>
      <c r="CLH748" s="27"/>
      <c r="CLI748" s="27"/>
      <c r="CLJ748" s="27"/>
      <c r="CLK748" s="27"/>
      <c r="CLL748" s="27"/>
      <c r="CLM748" s="27"/>
      <c r="CLN748" s="27"/>
      <c r="CLO748" s="27"/>
      <c r="CLP748" s="27"/>
      <c r="CLQ748" s="27"/>
      <c r="CLR748" s="27"/>
      <c r="CLS748" s="27"/>
      <c r="CLT748" s="27"/>
      <c r="CLU748" s="27"/>
      <c r="CLV748" s="27"/>
      <c r="CLW748" s="27"/>
      <c r="CLX748" s="27"/>
      <c r="CLY748" s="27"/>
      <c r="CLZ748" s="27"/>
      <c r="CMA748" s="27"/>
      <c r="CMB748" s="27"/>
      <c r="CMC748" s="27"/>
      <c r="CMD748" s="27"/>
      <c r="CME748" s="27"/>
      <c r="CMF748" s="27"/>
      <c r="CMG748" s="27"/>
      <c r="CMH748" s="27"/>
      <c r="CMI748" s="27"/>
      <c r="CMJ748" s="27"/>
      <c r="CMK748" s="27"/>
      <c r="CML748" s="27"/>
      <c r="CMM748" s="27"/>
      <c r="CMN748" s="27"/>
      <c r="CMO748" s="27"/>
      <c r="CMP748" s="27"/>
      <c r="CMQ748" s="27"/>
      <c r="CMR748" s="27"/>
      <c r="CMS748" s="27"/>
      <c r="CMT748" s="27"/>
      <c r="CMU748" s="27"/>
      <c r="CMV748" s="27"/>
      <c r="CMW748" s="27"/>
      <c r="CMX748" s="27"/>
      <c r="CMY748" s="27"/>
      <c r="CMZ748" s="27"/>
      <c r="CNA748" s="27"/>
      <c r="CNB748" s="27"/>
      <c r="CNC748" s="27"/>
      <c r="CND748" s="27"/>
      <c r="CNE748" s="27"/>
      <c r="CNF748" s="27"/>
      <c r="CNG748" s="27"/>
      <c r="CNH748" s="27"/>
      <c r="CNI748" s="27"/>
      <c r="CNJ748" s="27"/>
      <c r="CNK748" s="27"/>
      <c r="CNL748" s="27"/>
      <c r="CNM748" s="27"/>
      <c r="CNN748" s="27"/>
      <c r="CNO748" s="27"/>
      <c r="CNP748" s="27"/>
      <c r="CNQ748" s="27"/>
      <c r="CNR748" s="27"/>
      <c r="CNS748" s="27"/>
      <c r="CNT748" s="27"/>
      <c r="CNU748" s="27"/>
      <c r="CNV748" s="27"/>
      <c r="CNW748" s="27"/>
      <c r="CNX748" s="27"/>
      <c r="CNY748" s="27"/>
      <c r="CNZ748" s="27"/>
      <c r="COA748" s="27"/>
      <c r="COB748" s="27"/>
      <c r="COC748" s="27"/>
      <c r="COD748" s="27"/>
      <c r="COE748" s="27"/>
      <c r="COF748" s="27"/>
      <c r="COG748" s="27"/>
      <c r="COH748" s="27"/>
      <c r="COI748" s="27"/>
      <c r="COJ748" s="27"/>
      <c r="COK748" s="27"/>
      <c r="COL748" s="27"/>
      <c r="COM748" s="27"/>
      <c r="CON748" s="27"/>
      <c r="COO748" s="27"/>
      <c r="COP748" s="27"/>
      <c r="COQ748" s="27"/>
      <c r="COR748" s="27"/>
      <c r="COS748" s="27"/>
      <c r="COT748" s="27"/>
      <c r="COU748" s="27"/>
      <c r="COV748" s="27"/>
      <c r="COW748" s="27"/>
      <c r="COX748" s="27"/>
      <c r="COY748" s="27"/>
      <c r="COZ748" s="27"/>
      <c r="CPA748" s="27"/>
      <c r="CPB748" s="27"/>
      <c r="CPC748" s="27"/>
      <c r="CPD748" s="27"/>
      <c r="CPE748" s="27"/>
      <c r="CPF748" s="27"/>
      <c r="CPG748" s="27"/>
      <c r="CPH748" s="27"/>
      <c r="CPI748" s="27"/>
      <c r="CPJ748" s="27"/>
      <c r="CPK748" s="27"/>
      <c r="CPL748" s="27"/>
      <c r="CPM748" s="27"/>
      <c r="CPN748" s="27"/>
      <c r="CPO748" s="27"/>
      <c r="CPP748" s="27"/>
      <c r="CPQ748" s="27"/>
      <c r="CPR748" s="27"/>
      <c r="CPS748" s="27"/>
      <c r="CPT748" s="27"/>
      <c r="CPU748" s="27"/>
      <c r="CPV748" s="27"/>
      <c r="CPW748" s="27"/>
      <c r="CPX748" s="27"/>
      <c r="CPY748" s="27"/>
      <c r="CPZ748" s="27"/>
      <c r="CQA748" s="27"/>
      <c r="CQB748" s="27"/>
      <c r="CQC748" s="27"/>
      <c r="CQD748" s="27"/>
      <c r="CQE748" s="27"/>
      <c r="CQF748" s="27"/>
      <c r="CQG748" s="27"/>
      <c r="CQH748" s="27"/>
      <c r="CQI748" s="27"/>
      <c r="CQJ748" s="27"/>
      <c r="CQK748" s="27"/>
      <c r="CQL748" s="27"/>
      <c r="CQM748" s="27"/>
      <c r="CQN748" s="27"/>
      <c r="CQO748" s="27"/>
      <c r="CQP748" s="27"/>
      <c r="CQQ748" s="27"/>
      <c r="CQR748" s="27"/>
      <c r="CQS748" s="27"/>
      <c r="CQT748" s="27"/>
      <c r="CQU748" s="27"/>
      <c r="CQV748" s="27"/>
      <c r="CQW748" s="27"/>
      <c r="CQX748" s="27"/>
      <c r="CQY748" s="27"/>
      <c r="CQZ748" s="27"/>
      <c r="CRA748" s="27"/>
      <c r="CRB748" s="27"/>
      <c r="CRC748" s="27"/>
      <c r="CRD748" s="27"/>
      <c r="CRE748" s="27"/>
      <c r="CRF748" s="27"/>
      <c r="CRG748" s="27"/>
      <c r="CRH748" s="27"/>
      <c r="CRI748" s="27"/>
      <c r="CRJ748" s="27"/>
      <c r="CRK748" s="27"/>
      <c r="CRL748" s="27"/>
      <c r="CRM748" s="27"/>
      <c r="CRN748" s="27"/>
      <c r="CRO748" s="27"/>
      <c r="CRP748" s="27"/>
      <c r="CRQ748" s="27"/>
      <c r="CRR748" s="27"/>
      <c r="CRS748" s="27"/>
      <c r="CRT748" s="27"/>
      <c r="CRU748" s="27"/>
      <c r="CRV748" s="27"/>
      <c r="CRW748" s="27"/>
      <c r="CRX748" s="27"/>
      <c r="CRY748" s="27"/>
      <c r="CRZ748" s="27"/>
      <c r="CSA748" s="27"/>
      <c r="CSB748" s="27"/>
      <c r="CSC748" s="27"/>
      <c r="CSD748" s="27"/>
      <c r="CSE748" s="27"/>
      <c r="CSF748" s="27"/>
      <c r="CSG748" s="27"/>
      <c r="CSH748" s="27"/>
      <c r="CSI748" s="27"/>
      <c r="CSJ748" s="27"/>
      <c r="CSK748" s="27"/>
      <c r="CSL748" s="27"/>
      <c r="CSM748" s="27"/>
      <c r="CSN748" s="27"/>
      <c r="CSO748" s="27"/>
      <c r="CSP748" s="27"/>
      <c r="CSQ748" s="27"/>
      <c r="CSR748" s="27"/>
      <c r="CSS748" s="27"/>
      <c r="CST748" s="27"/>
      <c r="CSU748" s="27"/>
      <c r="CSV748" s="27"/>
      <c r="CSW748" s="27"/>
      <c r="CSX748" s="27"/>
      <c r="CSY748" s="27"/>
      <c r="CSZ748" s="27"/>
      <c r="CTA748" s="27"/>
      <c r="CTB748" s="27"/>
      <c r="CTC748" s="27"/>
      <c r="CTD748" s="27"/>
      <c r="CTE748" s="27"/>
      <c r="CTF748" s="27"/>
      <c r="CTG748" s="27"/>
      <c r="CTH748" s="27"/>
      <c r="CTI748" s="27"/>
      <c r="CTJ748" s="27"/>
      <c r="CTK748" s="27"/>
      <c r="CTL748" s="27"/>
      <c r="CTM748" s="27"/>
      <c r="CTN748" s="27"/>
      <c r="CTO748" s="27"/>
      <c r="CTP748" s="27"/>
      <c r="CTQ748" s="27"/>
      <c r="CTR748" s="27"/>
      <c r="CTS748" s="27"/>
      <c r="CTT748" s="27"/>
      <c r="CTU748" s="27"/>
      <c r="CTV748" s="27"/>
      <c r="CTW748" s="27"/>
      <c r="CTX748" s="27"/>
      <c r="CTY748" s="27"/>
      <c r="CTZ748" s="27"/>
      <c r="CUA748" s="27"/>
      <c r="CUB748" s="27"/>
      <c r="CUC748" s="27"/>
      <c r="CUD748" s="27"/>
      <c r="CUE748" s="27"/>
      <c r="CUF748" s="27"/>
      <c r="CUG748" s="27"/>
      <c r="CUH748" s="27"/>
      <c r="CUI748" s="27"/>
      <c r="CUJ748" s="27"/>
      <c r="CUK748" s="27"/>
      <c r="CUL748" s="27"/>
      <c r="CUM748" s="27"/>
      <c r="CUN748" s="27"/>
      <c r="CUO748" s="27"/>
      <c r="CUP748" s="27"/>
      <c r="CUQ748" s="27"/>
      <c r="CUR748" s="27"/>
      <c r="CUS748" s="27"/>
      <c r="CUT748" s="27"/>
      <c r="CUU748" s="27"/>
      <c r="CUV748" s="27"/>
      <c r="CUW748" s="27"/>
      <c r="CUX748" s="27"/>
      <c r="CUY748" s="27"/>
      <c r="CUZ748" s="27"/>
      <c r="CVA748" s="27"/>
      <c r="CVB748" s="27"/>
      <c r="CVC748" s="27"/>
      <c r="CVD748" s="27"/>
      <c r="CVE748" s="27"/>
      <c r="CVF748" s="27"/>
      <c r="CVG748" s="27"/>
      <c r="CVH748" s="27"/>
      <c r="CVI748" s="27"/>
      <c r="CVJ748" s="27"/>
      <c r="CVK748" s="27"/>
      <c r="CVL748" s="27"/>
      <c r="CVM748" s="27"/>
      <c r="CVN748" s="27"/>
      <c r="CVO748" s="27"/>
      <c r="CVP748" s="27"/>
      <c r="CVQ748" s="27"/>
      <c r="CVR748" s="27"/>
      <c r="CVS748" s="27"/>
      <c r="CVT748" s="27"/>
      <c r="CVU748" s="27"/>
      <c r="CVV748" s="27"/>
      <c r="CVW748" s="27"/>
      <c r="CVX748" s="27"/>
      <c r="CVY748" s="27"/>
      <c r="CVZ748" s="27"/>
      <c r="CWA748" s="27"/>
      <c r="CWB748" s="27"/>
      <c r="CWC748" s="27"/>
      <c r="CWD748" s="27"/>
      <c r="CWE748" s="27"/>
      <c r="CWF748" s="27"/>
      <c r="CWG748" s="27"/>
      <c r="CWH748" s="27"/>
      <c r="CWI748" s="27"/>
      <c r="CWJ748" s="27"/>
      <c r="CWK748" s="27"/>
      <c r="CWL748" s="27"/>
      <c r="CWM748" s="27"/>
      <c r="CWN748" s="27"/>
      <c r="CWO748" s="27"/>
      <c r="CWP748" s="27"/>
      <c r="CWQ748" s="27"/>
      <c r="CWR748" s="27"/>
      <c r="CWS748" s="27"/>
      <c r="CWT748" s="27"/>
      <c r="CWU748" s="27"/>
      <c r="CWV748" s="27"/>
      <c r="CWW748" s="27"/>
      <c r="CWX748" s="27"/>
      <c r="CWY748" s="27"/>
      <c r="CWZ748" s="27"/>
      <c r="CXA748" s="27"/>
      <c r="CXB748" s="27"/>
      <c r="CXC748" s="27"/>
      <c r="CXD748" s="27"/>
      <c r="CXE748" s="27"/>
      <c r="CXF748" s="27"/>
      <c r="CXG748" s="27"/>
      <c r="CXH748" s="27"/>
      <c r="CXI748" s="27"/>
      <c r="CXJ748" s="27"/>
      <c r="CXK748" s="27"/>
      <c r="CXL748" s="27"/>
      <c r="CXM748" s="27"/>
      <c r="CXN748" s="27"/>
      <c r="CXO748" s="27"/>
      <c r="CXP748" s="27"/>
      <c r="CXQ748" s="27"/>
      <c r="CXR748" s="27"/>
      <c r="CXS748" s="27"/>
      <c r="CXT748" s="27"/>
      <c r="CXU748" s="27"/>
      <c r="CXV748" s="27"/>
      <c r="CXW748" s="27"/>
      <c r="CXX748" s="27"/>
      <c r="CXY748" s="27"/>
      <c r="CXZ748" s="27"/>
      <c r="CYA748" s="27"/>
      <c r="CYB748" s="27"/>
      <c r="CYC748" s="27"/>
      <c r="CYD748" s="27"/>
      <c r="CYE748" s="27"/>
      <c r="CYF748" s="27"/>
      <c r="CYG748" s="27"/>
      <c r="CYH748" s="27"/>
      <c r="CYI748" s="27"/>
      <c r="CYJ748" s="27"/>
      <c r="CYK748" s="27"/>
      <c r="CYL748" s="27"/>
      <c r="CYM748" s="27"/>
      <c r="CYN748" s="27"/>
      <c r="CYO748" s="27"/>
      <c r="CYP748" s="27"/>
      <c r="CYQ748" s="27"/>
      <c r="CYR748" s="27"/>
      <c r="CYS748" s="27"/>
      <c r="CYT748" s="27"/>
      <c r="CYU748" s="27"/>
      <c r="CYV748" s="27"/>
      <c r="CYW748" s="27"/>
      <c r="CYX748" s="27"/>
      <c r="CYY748" s="27"/>
      <c r="CYZ748" s="27"/>
      <c r="CZA748" s="27"/>
      <c r="CZB748" s="27"/>
      <c r="CZC748" s="27"/>
      <c r="CZD748" s="27"/>
      <c r="CZE748" s="27"/>
      <c r="CZF748" s="27"/>
      <c r="CZG748" s="27"/>
      <c r="CZH748" s="27"/>
      <c r="CZI748" s="27"/>
      <c r="CZJ748" s="27"/>
      <c r="CZK748" s="27"/>
      <c r="CZL748" s="27"/>
      <c r="CZM748" s="27"/>
      <c r="CZN748" s="27"/>
      <c r="CZO748" s="27"/>
      <c r="CZP748" s="27"/>
      <c r="CZQ748" s="27"/>
      <c r="CZR748" s="27"/>
      <c r="CZS748" s="27"/>
      <c r="CZT748" s="27"/>
      <c r="CZU748" s="27"/>
      <c r="CZV748" s="27"/>
      <c r="CZW748" s="27"/>
      <c r="CZX748" s="27"/>
      <c r="CZY748" s="27"/>
      <c r="CZZ748" s="27"/>
      <c r="DAA748" s="27"/>
      <c r="DAB748" s="27"/>
      <c r="DAC748" s="27"/>
      <c r="DAD748" s="27"/>
      <c r="DAE748" s="27"/>
      <c r="DAF748" s="27"/>
      <c r="DAG748" s="27"/>
      <c r="DAH748" s="27"/>
      <c r="DAI748" s="27"/>
      <c r="DAJ748" s="27"/>
      <c r="DAK748" s="27"/>
      <c r="DAL748" s="27"/>
      <c r="DAM748" s="27"/>
      <c r="DAN748" s="27"/>
      <c r="DAO748" s="27"/>
      <c r="DAP748" s="27"/>
      <c r="DAQ748" s="27"/>
      <c r="DAR748" s="27"/>
      <c r="DAS748" s="27"/>
      <c r="DAT748" s="27"/>
      <c r="DAU748" s="27"/>
      <c r="DAV748" s="27"/>
      <c r="DAW748" s="27"/>
      <c r="DAX748" s="27"/>
      <c r="DAY748" s="27"/>
      <c r="DAZ748" s="27"/>
      <c r="DBA748" s="27"/>
      <c r="DBB748" s="27"/>
      <c r="DBC748" s="27"/>
      <c r="DBD748" s="27"/>
      <c r="DBE748" s="27"/>
      <c r="DBF748" s="27"/>
      <c r="DBG748" s="27"/>
      <c r="DBH748" s="27"/>
      <c r="DBI748" s="27"/>
      <c r="DBJ748" s="27"/>
      <c r="DBK748" s="27"/>
      <c r="DBL748" s="27"/>
      <c r="DBM748" s="27"/>
      <c r="DBN748" s="27"/>
      <c r="DBO748" s="27"/>
      <c r="DBP748" s="27"/>
      <c r="DBQ748" s="27"/>
      <c r="DBR748" s="27"/>
      <c r="DBS748" s="27"/>
      <c r="DBT748" s="27"/>
      <c r="DBU748" s="27"/>
      <c r="DBV748" s="27"/>
      <c r="DBW748" s="27"/>
      <c r="DBX748" s="27"/>
      <c r="DBY748" s="27"/>
      <c r="DBZ748" s="27"/>
      <c r="DCA748" s="27"/>
      <c r="DCB748" s="27"/>
      <c r="DCC748" s="27"/>
      <c r="DCD748" s="27"/>
      <c r="DCE748" s="27"/>
      <c r="DCF748" s="27"/>
      <c r="DCG748" s="27"/>
      <c r="DCH748" s="27"/>
      <c r="DCI748" s="27"/>
      <c r="DCJ748" s="27"/>
      <c r="DCK748" s="27"/>
      <c r="DCL748" s="27"/>
      <c r="DCM748" s="27"/>
      <c r="DCN748" s="27"/>
      <c r="DCO748" s="27"/>
      <c r="DCP748" s="27"/>
      <c r="DCQ748" s="27"/>
      <c r="DCR748" s="27"/>
      <c r="DCS748" s="27"/>
      <c r="DCT748" s="27"/>
      <c r="DCU748" s="27"/>
      <c r="DCV748" s="27"/>
      <c r="DCW748" s="27"/>
      <c r="DCX748" s="27"/>
      <c r="DCY748" s="27"/>
      <c r="DCZ748" s="27"/>
      <c r="DDA748" s="27"/>
      <c r="DDB748" s="27"/>
      <c r="DDC748" s="27"/>
      <c r="DDD748" s="27"/>
      <c r="DDE748" s="27"/>
      <c r="DDF748" s="27"/>
      <c r="DDG748" s="27"/>
      <c r="DDH748" s="27"/>
      <c r="DDI748" s="27"/>
      <c r="DDJ748" s="27"/>
      <c r="DDK748" s="27"/>
      <c r="DDL748" s="27"/>
      <c r="DDM748" s="27"/>
      <c r="DDN748" s="27"/>
      <c r="DDO748" s="27"/>
      <c r="DDP748" s="27"/>
      <c r="DDQ748" s="27"/>
      <c r="DDR748" s="27"/>
      <c r="DDS748" s="27"/>
      <c r="DDT748" s="27"/>
      <c r="DDU748" s="27"/>
      <c r="DDV748" s="27"/>
      <c r="DDW748" s="27"/>
      <c r="DDX748" s="27"/>
      <c r="DDY748" s="27"/>
      <c r="DDZ748" s="27"/>
      <c r="DEA748" s="27"/>
      <c r="DEB748" s="27"/>
      <c r="DEC748" s="27"/>
      <c r="DED748" s="27"/>
      <c r="DEE748" s="27"/>
      <c r="DEF748" s="27"/>
      <c r="DEG748" s="27"/>
      <c r="DEH748" s="27"/>
      <c r="DEI748" s="27"/>
      <c r="DEJ748" s="27"/>
      <c r="DEK748" s="27"/>
      <c r="DEL748" s="27"/>
      <c r="DEM748" s="27"/>
      <c r="DEN748" s="27"/>
      <c r="DEO748" s="27"/>
      <c r="DEP748" s="27"/>
      <c r="DEQ748" s="27"/>
      <c r="DER748" s="27"/>
      <c r="DES748" s="27"/>
      <c r="DET748" s="27"/>
      <c r="DEU748" s="27"/>
      <c r="DEV748" s="27"/>
      <c r="DEW748" s="27"/>
      <c r="DEX748" s="27"/>
      <c r="DEY748" s="27"/>
      <c r="DEZ748" s="27"/>
      <c r="DFA748" s="27"/>
      <c r="DFB748" s="27"/>
      <c r="DFC748" s="27"/>
      <c r="DFD748" s="27"/>
      <c r="DFE748" s="27"/>
      <c r="DFF748" s="27"/>
      <c r="DFG748" s="27"/>
      <c r="DFH748" s="27"/>
      <c r="DFI748" s="27"/>
      <c r="DFJ748" s="27"/>
      <c r="DFK748" s="27"/>
      <c r="DFL748" s="27"/>
      <c r="DFM748" s="27"/>
      <c r="DFN748" s="27"/>
      <c r="DFO748" s="27"/>
      <c r="DFP748" s="27"/>
      <c r="DFQ748" s="27"/>
      <c r="DFR748" s="27"/>
      <c r="DFS748" s="27"/>
      <c r="DFT748" s="27"/>
      <c r="DFU748" s="27"/>
      <c r="DFV748" s="27"/>
      <c r="DFW748" s="27"/>
      <c r="DFX748" s="27"/>
      <c r="DFY748" s="27"/>
      <c r="DFZ748" s="27"/>
      <c r="DGA748" s="27"/>
      <c r="DGB748" s="27"/>
      <c r="DGC748" s="27"/>
      <c r="DGD748" s="27"/>
      <c r="DGE748" s="27"/>
      <c r="DGF748" s="27"/>
      <c r="DGG748" s="27"/>
      <c r="DGH748" s="27"/>
      <c r="DGI748" s="27"/>
      <c r="DGJ748" s="27"/>
      <c r="DGK748" s="27"/>
      <c r="DGL748" s="27"/>
      <c r="DGM748" s="27"/>
      <c r="DGN748" s="27"/>
      <c r="DGO748" s="27"/>
      <c r="DGP748" s="27"/>
      <c r="DGQ748" s="27"/>
      <c r="DGR748" s="27"/>
      <c r="DGS748" s="27"/>
      <c r="DGT748" s="27"/>
      <c r="DGU748" s="27"/>
      <c r="DGV748" s="27"/>
      <c r="DGW748" s="27"/>
      <c r="DGX748" s="27"/>
      <c r="DGY748" s="27"/>
      <c r="DGZ748" s="27"/>
      <c r="DHA748" s="27"/>
      <c r="DHB748" s="27"/>
      <c r="DHC748" s="27"/>
      <c r="DHD748" s="27"/>
      <c r="DHE748" s="27"/>
      <c r="DHF748" s="27"/>
      <c r="DHG748" s="27"/>
      <c r="DHH748" s="27"/>
      <c r="DHI748" s="27"/>
      <c r="DHJ748" s="27"/>
      <c r="DHK748" s="27"/>
      <c r="DHL748" s="27"/>
      <c r="DHM748" s="27"/>
      <c r="DHN748" s="27"/>
      <c r="DHO748" s="27"/>
      <c r="DHP748" s="27"/>
      <c r="DHQ748" s="27"/>
      <c r="DHR748" s="27"/>
      <c r="DHS748" s="27"/>
      <c r="DHT748" s="27"/>
      <c r="DHU748" s="27"/>
      <c r="DHV748" s="27"/>
      <c r="DHW748" s="27"/>
      <c r="DHX748" s="27"/>
      <c r="DHY748" s="27"/>
      <c r="DHZ748" s="27"/>
      <c r="DIA748" s="27"/>
      <c r="DIB748" s="27"/>
      <c r="DIC748" s="27"/>
      <c r="DID748" s="27"/>
      <c r="DIE748" s="27"/>
      <c r="DIF748" s="27"/>
      <c r="DIG748" s="27"/>
      <c r="DIH748" s="27"/>
      <c r="DII748" s="27"/>
      <c r="DIJ748" s="27"/>
      <c r="DIK748" s="27"/>
      <c r="DIL748" s="27"/>
      <c r="DIM748" s="27"/>
      <c r="DIN748" s="27"/>
      <c r="DIO748" s="27"/>
      <c r="DIP748" s="27"/>
      <c r="DIQ748" s="27"/>
      <c r="DIR748" s="27"/>
      <c r="DIS748" s="27"/>
      <c r="DIT748" s="27"/>
      <c r="DIU748" s="27"/>
      <c r="DIV748" s="27"/>
      <c r="DIW748" s="27"/>
      <c r="DIX748" s="27"/>
      <c r="DIY748" s="27"/>
      <c r="DIZ748" s="27"/>
      <c r="DJA748" s="27"/>
      <c r="DJB748" s="27"/>
      <c r="DJC748" s="27"/>
      <c r="DJD748" s="27"/>
      <c r="DJE748" s="27"/>
      <c r="DJF748" s="27"/>
      <c r="DJG748" s="27"/>
      <c r="DJH748" s="27"/>
      <c r="DJI748" s="27"/>
      <c r="DJJ748" s="27"/>
      <c r="DJK748" s="27"/>
      <c r="DJL748" s="27"/>
      <c r="DJM748" s="27"/>
      <c r="DJN748" s="27"/>
      <c r="DJO748" s="27"/>
      <c r="DJP748" s="27"/>
      <c r="DJQ748" s="27"/>
      <c r="DJR748" s="27"/>
      <c r="DJS748" s="27"/>
      <c r="DJT748" s="27"/>
      <c r="DJU748" s="27"/>
      <c r="DJV748" s="27"/>
      <c r="DJW748" s="27"/>
      <c r="DJX748" s="27"/>
      <c r="DJY748" s="27"/>
      <c r="DJZ748" s="27"/>
      <c r="DKA748" s="27"/>
      <c r="DKB748" s="27"/>
      <c r="DKC748" s="27"/>
      <c r="DKD748" s="27"/>
      <c r="DKE748" s="27"/>
      <c r="DKF748" s="27"/>
      <c r="DKG748" s="27"/>
      <c r="DKH748" s="27"/>
      <c r="DKI748" s="27"/>
      <c r="DKJ748" s="27"/>
      <c r="DKK748" s="27"/>
      <c r="DKL748" s="27"/>
      <c r="DKM748" s="27"/>
      <c r="DKN748" s="27"/>
      <c r="DKO748" s="27"/>
      <c r="DKP748" s="27"/>
      <c r="DKQ748" s="27"/>
      <c r="DKR748" s="27"/>
      <c r="DKS748" s="27"/>
      <c r="DKT748" s="27"/>
      <c r="DKU748" s="27"/>
      <c r="DKV748" s="27"/>
      <c r="DKW748" s="27"/>
      <c r="DKX748" s="27"/>
      <c r="DKY748" s="27"/>
      <c r="DKZ748" s="27"/>
      <c r="DLA748" s="27"/>
      <c r="DLB748" s="27"/>
      <c r="DLC748" s="27"/>
      <c r="DLD748" s="27"/>
      <c r="DLE748" s="27"/>
      <c r="DLF748" s="27"/>
      <c r="DLG748" s="27"/>
      <c r="DLH748" s="27"/>
      <c r="DLI748" s="27"/>
      <c r="DLJ748" s="27"/>
      <c r="DLK748" s="27"/>
      <c r="DLL748" s="27"/>
      <c r="DLM748" s="27"/>
      <c r="DLN748" s="27"/>
      <c r="DLO748" s="27"/>
      <c r="DLP748" s="27"/>
      <c r="DLQ748" s="27"/>
      <c r="DLR748" s="27"/>
      <c r="DLS748" s="27"/>
      <c r="DLT748" s="27"/>
      <c r="DLU748" s="27"/>
      <c r="DLV748" s="27"/>
      <c r="DLW748" s="27"/>
      <c r="DLX748" s="27"/>
      <c r="DLY748" s="27"/>
      <c r="DLZ748" s="27"/>
      <c r="DMA748" s="27"/>
      <c r="DMB748" s="27"/>
      <c r="DMC748" s="27"/>
      <c r="DMD748" s="27"/>
      <c r="DME748" s="27"/>
      <c r="DMF748" s="27"/>
      <c r="DMG748" s="27"/>
      <c r="DMH748" s="27"/>
      <c r="DMI748" s="27"/>
      <c r="DMJ748" s="27"/>
      <c r="DMK748" s="27"/>
      <c r="DML748" s="27"/>
      <c r="DMM748" s="27"/>
      <c r="DMN748" s="27"/>
      <c r="DMO748" s="27"/>
      <c r="DMP748" s="27"/>
      <c r="DMQ748" s="27"/>
      <c r="DMR748" s="27"/>
      <c r="DMS748" s="27"/>
      <c r="DMT748" s="27"/>
      <c r="DMU748" s="27"/>
      <c r="DMV748" s="27"/>
      <c r="DMW748" s="27"/>
      <c r="DMX748" s="27"/>
      <c r="DMY748" s="27"/>
      <c r="DMZ748" s="27"/>
      <c r="DNA748" s="27"/>
      <c r="DNB748" s="27"/>
      <c r="DNC748" s="27"/>
      <c r="DND748" s="27"/>
      <c r="DNE748" s="27"/>
      <c r="DNF748" s="27"/>
      <c r="DNG748" s="27"/>
      <c r="DNH748" s="27"/>
      <c r="DNI748" s="27"/>
      <c r="DNJ748" s="27"/>
      <c r="DNK748" s="27"/>
      <c r="DNL748" s="27"/>
      <c r="DNM748" s="27"/>
      <c r="DNN748" s="27"/>
      <c r="DNO748" s="27"/>
      <c r="DNP748" s="27"/>
      <c r="DNQ748" s="27"/>
      <c r="DNR748" s="27"/>
      <c r="DNS748" s="27"/>
      <c r="DNT748" s="27"/>
      <c r="DNU748" s="27"/>
      <c r="DNV748" s="27"/>
      <c r="DNW748" s="27"/>
      <c r="DNX748" s="27"/>
      <c r="DNY748" s="27"/>
      <c r="DNZ748" s="27"/>
      <c r="DOA748" s="27"/>
      <c r="DOB748" s="27"/>
      <c r="DOC748" s="27"/>
      <c r="DOD748" s="27"/>
      <c r="DOE748" s="27"/>
      <c r="DOF748" s="27"/>
      <c r="DOG748" s="27"/>
      <c r="DOH748" s="27"/>
      <c r="DOI748" s="27"/>
      <c r="DOJ748" s="27"/>
      <c r="DOK748" s="27"/>
      <c r="DOL748" s="27"/>
      <c r="DOM748" s="27"/>
      <c r="DON748" s="27"/>
      <c r="DOO748" s="27"/>
      <c r="DOP748" s="27"/>
      <c r="DOQ748" s="27"/>
      <c r="DOR748" s="27"/>
      <c r="DOS748" s="27"/>
      <c r="DOT748" s="27"/>
      <c r="DOU748" s="27"/>
      <c r="DOV748" s="27"/>
      <c r="DOW748" s="27"/>
      <c r="DOX748" s="27"/>
      <c r="DOY748" s="27"/>
      <c r="DOZ748" s="27"/>
      <c r="DPA748" s="27"/>
      <c r="DPB748" s="27"/>
      <c r="DPC748" s="27"/>
      <c r="DPD748" s="27"/>
      <c r="DPE748" s="27"/>
      <c r="DPF748" s="27"/>
      <c r="DPG748" s="27"/>
      <c r="DPH748" s="27"/>
      <c r="DPI748" s="27"/>
      <c r="DPJ748" s="27"/>
      <c r="DPK748" s="27"/>
      <c r="DPL748" s="27"/>
      <c r="DPM748" s="27"/>
      <c r="DPN748" s="27"/>
      <c r="DPO748" s="27"/>
      <c r="DPP748" s="27"/>
      <c r="DPQ748" s="27"/>
      <c r="DPR748" s="27"/>
      <c r="DPS748" s="27"/>
      <c r="DPT748" s="27"/>
      <c r="DPU748" s="27"/>
      <c r="DPV748" s="27"/>
      <c r="DPW748" s="27"/>
      <c r="DPX748" s="27"/>
      <c r="DPY748" s="27"/>
      <c r="DPZ748" s="27"/>
      <c r="DQA748" s="27"/>
      <c r="DQB748" s="27"/>
      <c r="DQC748" s="27"/>
      <c r="DQD748" s="27"/>
      <c r="DQE748" s="27"/>
      <c r="DQF748" s="27"/>
      <c r="DQG748" s="27"/>
      <c r="DQH748" s="27"/>
      <c r="DQI748" s="27"/>
      <c r="DQJ748" s="27"/>
      <c r="DQK748" s="27"/>
      <c r="DQL748" s="27"/>
      <c r="DQM748" s="27"/>
      <c r="DQN748" s="27"/>
      <c r="DQO748" s="27"/>
      <c r="DQP748" s="27"/>
      <c r="DQQ748" s="27"/>
      <c r="DQR748" s="27"/>
      <c r="DQS748" s="27"/>
      <c r="DQT748" s="27"/>
      <c r="DQU748" s="27"/>
      <c r="DQV748" s="27"/>
      <c r="DQW748" s="27"/>
      <c r="DQX748" s="27"/>
      <c r="DQY748" s="27"/>
      <c r="DQZ748" s="27"/>
      <c r="DRA748" s="27"/>
      <c r="DRB748" s="27"/>
      <c r="DRC748" s="27"/>
      <c r="DRD748" s="27"/>
      <c r="DRE748" s="27"/>
      <c r="DRF748" s="27"/>
      <c r="DRG748" s="27"/>
      <c r="DRH748" s="27"/>
      <c r="DRI748" s="27"/>
      <c r="DRJ748" s="27"/>
      <c r="DRK748" s="27"/>
      <c r="DRL748" s="27"/>
      <c r="DRM748" s="27"/>
      <c r="DRN748" s="27"/>
      <c r="DRO748" s="27"/>
      <c r="DRP748" s="27"/>
      <c r="DRQ748" s="27"/>
      <c r="DRR748" s="27"/>
      <c r="DRS748" s="27"/>
      <c r="DRT748" s="27"/>
      <c r="DRU748" s="27"/>
      <c r="DRV748" s="27"/>
      <c r="DRW748" s="27"/>
      <c r="DRX748" s="27"/>
      <c r="DRY748" s="27"/>
      <c r="DRZ748" s="27"/>
      <c r="DSA748" s="27"/>
      <c r="DSB748" s="27"/>
      <c r="DSC748" s="27"/>
      <c r="DSD748" s="27"/>
      <c r="DSE748" s="27"/>
      <c r="DSF748" s="27"/>
      <c r="DSG748" s="27"/>
      <c r="DSH748" s="27"/>
      <c r="DSI748" s="27"/>
      <c r="DSJ748" s="27"/>
      <c r="DSK748" s="27"/>
      <c r="DSL748" s="27"/>
      <c r="DSM748" s="27"/>
      <c r="DSN748" s="27"/>
      <c r="DSO748" s="27"/>
      <c r="DSP748" s="27"/>
      <c r="DSQ748" s="27"/>
      <c r="DSR748" s="27"/>
      <c r="DSS748" s="27"/>
      <c r="DST748" s="27"/>
      <c r="DSU748" s="27"/>
      <c r="DSV748" s="27"/>
      <c r="DSW748" s="27"/>
      <c r="DSX748" s="27"/>
      <c r="DSY748" s="27"/>
      <c r="DSZ748" s="27"/>
      <c r="DTA748" s="27"/>
      <c r="DTB748" s="27"/>
      <c r="DTC748" s="27"/>
      <c r="DTD748" s="27"/>
      <c r="DTE748" s="27"/>
      <c r="DTF748" s="27"/>
      <c r="DTG748" s="27"/>
      <c r="DTH748" s="27"/>
      <c r="DTI748" s="27"/>
      <c r="DTJ748" s="27"/>
      <c r="DTK748" s="27"/>
      <c r="DTL748" s="27"/>
      <c r="DTM748" s="27"/>
      <c r="DTN748" s="27"/>
      <c r="DTO748" s="27"/>
      <c r="DTP748" s="27"/>
      <c r="DTQ748" s="27"/>
      <c r="DTR748" s="27"/>
      <c r="DTS748" s="27"/>
      <c r="DTT748" s="27"/>
      <c r="DTU748" s="27"/>
      <c r="DTV748" s="27"/>
      <c r="DTW748" s="27"/>
      <c r="DTX748" s="27"/>
      <c r="DTY748" s="27"/>
      <c r="DTZ748" s="27"/>
      <c r="DUA748" s="27"/>
      <c r="DUB748" s="27"/>
      <c r="DUC748" s="27"/>
      <c r="DUD748" s="27"/>
      <c r="DUE748" s="27"/>
      <c r="DUF748" s="27"/>
      <c r="DUG748" s="27"/>
      <c r="DUH748" s="27"/>
      <c r="DUI748" s="27"/>
      <c r="DUJ748" s="27"/>
      <c r="DUK748" s="27"/>
      <c r="DUL748" s="27"/>
      <c r="DUM748" s="27"/>
      <c r="DUN748" s="27"/>
      <c r="DUO748" s="27"/>
      <c r="DUP748" s="27"/>
      <c r="DUQ748" s="27"/>
      <c r="DUR748" s="27"/>
      <c r="DUS748" s="27"/>
      <c r="DUT748" s="27"/>
      <c r="DUU748" s="27"/>
      <c r="DUV748" s="27"/>
      <c r="DUW748" s="27"/>
      <c r="DUX748" s="27"/>
      <c r="DUY748" s="27"/>
      <c r="DUZ748" s="27"/>
      <c r="DVA748" s="27"/>
      <c r="DVB748" s="27"/>
      <c r="DVC748" s="27"/>
      <c r="DVD748" s="27"/>
      <c r="DVE748" s="27"/>
      <c r="DVF748" s="27"/>
      <c r="DVG748" s="27"/>
      <c r="DVH748" s="27"/>
      <c r="DVI748" s="27"/>
      <c r="DVJ748" s="27"/>
      <c r="DVK748" s="27"/>
      <c r="DVL748" s="27"/>
      <c r="DVM748" s="27"/>
      <c r="DVN748" s="27"/>
      <c r="DVO748" s="27"/>
      <c r="DVP748" s="27"/>
      <c r="DVQ748" s="27"/>
      <c r="DVR748" s="27"/>
      <c r="DVS748" s="27"/>
      <c r="DVT748" s="27"/>
      <c r="DVU748" s="27"/>
      <c r="DVV748" s="27"/>
      <c r="DVW748" s="27"/>
      <c r="DVX748" s="27"/>
      <c r="DVY748" s="27"/>
      <c r="DVZ748" s="27"/>
      <c r="DWA748" s="27"/>
      <c r="DWB748" s="27"/>
      <c r="DWC748" s="27"/>
      <c r="DWD748" s="27"/>
      <c r="DWE748" s="27"/>
      <c r="DWF748" s="27"/>
      <c r="DWG748" s="27"/>
      <c r="DWH748" s="27"/>
      <c r="DWI748" s="27"/>
      <c r="DWJ748" s="27"/>
      <c r="DWK748" s="27"/>
      <c r="DWL748" s="27"/>
      <c r="DWM748" s="27"/>
      <c r="DWN748" s="27"/>
      <c r="DWO748" s="27"/>
      <c r="DWP748" s="27"/>
      <c r="DWQ748" s="27"/>
      <c r="DWR748" s="27"/>
      <c r="DWS748" s="27"/>
      <c r="DWT748" s="27"/>
      <c r="DWU748" s="27"/>
      <c r="DWV748" s="27"/>
      <c r="DWW748" s="27"/>
      <c r="DWX748" s="27"/>
      <c r="DWY748" s="27"/>
      <c r="DWZ748" s="27"/>
      <c r="DXA748" s="27"/>
      <c r="DXB748" s="27"/>
      <c r="DXC748" s="27"/>
      <c r="DXD748" s="27"/>
      <c r="DXE748" s="27"/>
      <c r="DXF748" s="27"/>
      <c r="DXG748" s="27"/>
      <c r="DXH748" s="27"/>
      <c r="DXI748" s="27"/>
      <c r="DXJ748" s="27"/>
      <c r="DXK748" s="27"/>
      <c r="DXL748" s="27"/>
      <c r="DXM748" s="27"/>
      <c r="DXN748" s="27"/>
      <c r="DXO748" s="27"/>
      <c r="DXP748" s="27"/>
      <c r="DXQ748" s="27"/>
      <c r="DXR748" s="27"/>
      <c r="DXS748" s="27"/>
      <c r="DXT748" s="27"/>
      <c r="DXU748" s="27"/>
      <c r="DXV748" s="27"/>
      <c r="DXW748" s="27"/>
      <c r="DXX748" s="27"/>
      <c r="DXY748" s="27"/>
      <c r="DXZ748" s="27"/>
      <c r="DYA748" s="27"/>
      <c r="DYB748" s="27"/>
      <c r="DYC748" s="27"/>
      <c r="DYD748" s="27"/>
      <c r="DYE748" s="27"/>
      <c r="DYF748" s="27"/>
      <c r="DYG748" s="27"/>
      <c r="DYH748" s="27"/>
      <c r="DYI748" s="27"/>
      <c r="DYJ748" s="27"/>
      <c r="DYK748" s="27"/>
      <c r="DYL748" s="27"/>
      <c r="DYM748" s="27"/>
      <c r="DYN748" s="27"/>
      <c r="DYO748" s="27"/>
      <c r="DYP748" s="27"/>
      <c r="DYQ748" s="27"/>
      <c r="DYR748" s="27"/>
      <c r="DYS748" s="27"/>
      <c r="DYT748" s="27"/>
      <c r="DYU748" s="27"/>
      <c r="DYV748" s="27"/>
      <c r="DYW748" s="27"/>
      <c r="DYX748" s="27"/>
      <c r="DYY748" s="27"/>
      <c r="DYZ748" s="27"/>
      <c r="DZA748" s="27"/>
      <c r="DZB748" s="27"/>
      <c r="DZC748" s="27"/>
      <c r="DZD748" s="27"/>
      <c r="DZE748" s="27"/>
      <c r="DZF748" s="27"/>
      <c r="DZG748" s="27"/>
      <c r="DZH748" s="27"/>
      <c r="DZI748" s="27"/>
      <c r="DZJ748" s="27"/>
      <c r="DZK748" s="27"/>
      <c r="DZL748" s="27"/>
      <c r="DZM748" s="27"/>
      <c r="DZN748" s="27"/>
      <c r="DZO748" s="27"/>
      <c r="DZP748" s="27"/>
      <c r="DZQ748" s="27"/>
      <c r="DZR748" s="27"/>
      <c r="DZS748" s="27"/>
      <c r="DZT748" s="27"/>
      <c r="DZU748" s="27"/>
      <c r="DZV748" s="27"/>
      <c r="DZW748" s="27"/>
      <c r="DZX748" s="27"/>
      <c r="DZY748" s="27"/>
      <c r="DZZ748" s="27"/>
      <c r="EAA748" s="27"/>
      <c r="EAB748" s="27"/>
      <c r="EAC748" s="27"/>
      <c r="EAD748" s="27"/>
      <c r="EAE748" s="27"/>
      <c r="EAF748" s="27"/>
      <c r="EAG748" s="27"/>
      <c r="EAH748" s="27"/>
      <c r="EAI748" s="27"/>
      <c r="EAJ748" s="27"/>
      <c r="EAK748" s="27"/>
      <c r="EAL748" s="27"/>
      <c r="EAM748" s="27"/>
      <c r="EAN748" s="27"/>
      <c r="EAO748" s="27"/>
      <c r="EAP748" s="27"/>
      <c r="EAQ748" s="27"/>
      <c r="EAR748" s="27"/>
      <c r="EAS748" s="27"/>
      <c r="EAT748" s="27"/>
      <c r="EAU748" s="27"/>
      <c r="EAV748" s="27"/>
      <c r="EAW748" s="27"/>
      <c r="EAX748" s="27"/>
      <c r="EAY748" s="27"/>
      <c r="EAZ748" s="27"/>
      <c r="EBA748" s="27"/>
      <c r="EBB748" s="27"/>
      <c r="EBC748" s="27"/>
      <c r="EBD748" s="27"/>
      <c r="EBE748" s="27"/>
      <c r="EBF748" s="27"/>
      <c r="EBG748" s="27"/>
      <c r="EBH748" s="27"/>
      <c r="EBI748" s="27"/>
      <c r="EBJ748" s="27"/>
      <c r="EBK748" s="27"/>
      <c r="EBL748" s="27"/>
      <c r="EBM748" s="27"/>
      <c r="EBN748" s="27"/>
      <c r="EBO748" s="27"/>
      <c r="EBP748" s="27"/>
      <c r="EBQ748" s="27"/>
      <c r="EBR748" s="27"/>
      <c r="EBS748" s="27"/>
      <c r="EBT748" s="27"/>
      <c r="EBU748" s="27"/>
      <c r="EBV748" s="27"/>
      <c r="EBW748" s="27"/>
      <c r="EBX748" s="27"/>
      <c r="EBY748" s="27"/>
      <c r="EBZ748" s="27"/>
      <c r="ECA748" s="27"/>
      <c r="ECB748" s="27"/>
      <c r="ECC748" s="27"/>
      <c r="ECD748" s="27"/>
      <c r="ECE748" s="27"/>
      <c r="ECF748" s="27"/>
      <c r="ECG748" s="27"/>
      <c r="ECH748" s="27"/>
      <c r="ECI748" s="27"/>
      <c r="ECJ748" s="27"/>
      <c r="ECK748" s="27"/>
      <c r="ECL748" s="27"/>
      <c r="ECM748" s="27"/>
      <c r="ECN748" s="27"/>
      <c r="ECO748" s="27"/>
      <c r="ECP748" s="27"/>
      <c r="ECQ748" s="27"/>
      <c r="ECR748" s="27"/>
      <c r="ECS748" s="27"/>
      <c r="ECT748" s="27"/>
      <c r="ECU748" s="27"/>
      <c r="ECV748" s="27"/>
      <c r="ECW748" s="27"/>
      <c r="ECX748" s="27"/>
      <c r="ECY748" s="27"/>
      <c r="ECZ748" s="27"/>
      <c r="EDA748" s="27"/>
      <c r="EDB748" s="27"/>
      <c r="EDC748" s="27"/>
      <c r="EDD748" s="27"/>
      <c r="EDE748" s="27"/>
      <c r="EDF748" s="27"/>
      <c r="EDG748" s="27"/>
      <c r="EDH748" s="27"/>
      <c r="EDI748" s="27"/>
      <c r="EDJ748" s="27"/>
      <c r="EDK748" s="27"/>
      <c r="EDL748" s="27"/>
      <c r="EDM748" s="27"/>
      <c r="EDN748" s="27"/>
      <c r="EDO748" s="27"/>
      <c r="EDP748" s="27"/>
      <c r="EDQ748" s="27"/>
      <c r="EDR748" s="27"/>
      <c r="EDS748" s="27"/>
      <c r="EDT748" s="27"/>
      <c r="EDU748" s="27"/>
      <c r="EDV748" s="27"/>
      <c r="EDW748" s="27"/>
      <c r="EDX748" s="27"/>
      <c r="EDY748" s="27"/>
      <c r="EDZ748" s="27"/>
      <c r="EEA748" s="27"/>
      <c r="EEB748" s="27"/>
      <c r="EEC748" s="27"/>
      <c r="EED748" s="27"/>
      <c r="EEE748" s="27"/>
      <c r="EEF748" s="27"/>
      <c r="EEG748" s="27"/>
      <c r="EEH748" s="27"/>
      <c r="EEI748" s="27"/>
      <c r="EEJ748" s="27"/>
      <c r="EEK748" s="27"/>
      <c r="EEL748" s="27"/>
      <c r="EEM748" s="27"/>
      <c r="EEN748" s="27"/>
      <c r="EEO748" s="27"/>
      <c r="EEP748" s="27"/>
      <c r="EEQ748" s="27"/>
      <c r="EER748" s="27"/>
      <c r="EES748" s="27"/>
      <c r="EET748" s="27"/>
      <c r="EEU748" s="27"/>
      <c r="EEV748" s="27"/>
      <c r="EEW748" s="27"/>
      <c r="EEX748" s="27"/>
      <c r="EEY748" s="27"/>
      <c r="EEZ748" s="27"/>
      <c r="EFA748" s="27"/>
      <c r="EFB748" s="27"/>
      <c r="EFC748" s="27"/>
      <c r="EFD748" s="27"/>
      <c r="EFE748" s="27"/>
      <c r="EFF748" s="27"/>
      <c r="EFG748" s="27"/>
      <c r="EFH748" s="27"/>
      <c r="EFI748" s="27"/>
      <c r="EFJ748" s="27"/>
      <c r="EFK748" s="27"/>
      <c r="EFL748" s="27"/>
      <c r="EFM748" s="27"/>
      <c r="EFN748" s="27"/>
      <c r="EFO748" s="27"/>
      <c r="EFP748" s="27"/>
      <c r="EFQ748" s="27"/>
      <c r="EFR748" s="27"/>
      <c r="EFS748" s="27"/>
      <c r="EFT748" s="27"/>
      <c r="EFU748" s="27"/>
      <c r="EFV748" s="27"/>
      <c r="EFW748" s="27"/>
      <c r="EFX748" s="27"/>
      <c r="EFY748" s="27"/>
      <c r="EFZ748" s="27"/>
      <c r="EGA748" s="27"/>
      <c r="EGB748" s="27"/>
      <c r="EGC748" s="27"/>
      <c r="EGD748" s="27"/>
      <c r="EGE748" s="27"/>
      <c r="EGF748" s="27"/>
      <c r="EGG748" s="27"/>
      <c r="EGH748" s="27"/>
      <c r="EGI748" s="27"/>
      <c r="EGJ748" s="27"/>
      <c r="EGK748" s="27"/>
      <c r="EGL748" s="27"/>
      <c r="EGM748" s="27"/>
      <c r="EGN748" s="27"/>
      <c r="EGO748" s="27"/>
      <c r="EGP748" s="27"/>
      <c r="EGQ748" s="27"/>
      <c r="EGR748" s="27"/>
      <c r="EGS748" s="27"/>
      <c r="EGT748" s="27"/>
      <c r="EGU748" s="27"/>
      <c r="EGV748" s="27"/>
      <c r="EGW748" s="27"/>
      <c r="EGX748" s="27"/>
      <c r="EGY748" s="27"/>
      <c r="EGZ748" s="27"/>
      <c r="EHA748" s="27"/>
      <c r="EHB748" s="27"/>
      <c r="EHC748" s="27"/>
      <c r="EHD748" s="27"/>
      <c r="EHE748" s="27"/>
      <c r="EHF748" s="27"/>
      <c r="EHG748" s="27"/>
      <c r="EHH748" s="27"/>
      <c r="EHI748" s="27"/>
      <c r="EHJ748" s="27"/>
      <c r="EHK748" s="27"/>
      <c r="EHL748" s="27"/>
      <c r="EHM748" s="27"/>
      <c r="EHN748" s="27"/>
      <c r="EHO748" s="27"/>
      <c r="EHP748" s="27"/>
      <c r="EHQ748" s="27"/>
      <c r="EHR748" s="27"/>
      <c r="EHS748" s="27"/>
      <c r="EHT748" s="27"/>
      <c r="EHU748" s="27"/>
      <c r="EHV748" s="27"/>
      <c r="EHW748" s="27"/>
      <c r="EHX748" s="27"/>
      <c r="EHY748" s="27"/>
      <c r="EHZ748" s="27"/>
      <c r="EIA748" s="27"/>
      <c r="EIB748" s="27"/>
      <c r="EIC748" s="27"/>
      <c r="EID748" s="27"/>
      <c r="EIE748" s="27"/>
      <c r="EIF748" s="27"/>
      <c r="EIG748" s="27"/>
      <c r="EIH748" s="27"/>
      <c r="EII748" s="27"/>
      <c r="EIJ748" s="27"/>
      <c r="EIK748" s="27"/>
      <c r="EIL748" s="27"/>
      <c r="EIM748" s="27"/>
      <c r="EIN748" s="27"/>
      <c r="EIO748" s="27"/>
      <c r="EIP748" s="27"/>
      <c r="EIQ748" s="27"/>
      <c r="EIR748" s="27"/>
      <c r="EIS748" s="27"/>
      <c r="EIT748" s="27"/>
      <c r="EIU748" s="27"/>
      <c r="EIV748" s="27"/>
      <c r="EIW748" s="27"/>
      <c r="EIX748" s="27"/>
      <c r="EIY748" s="27"/>
      <c r="EIZ748" s="27"/>
      <c r="EJA748" s="27"/>
      <c r="EJB748" s="27"/>
      <c r="EJC748" s="27"/>
      <c r="EJD748" s="27"/>
      <c r="EJE748" s="27"/>
      <c r="EJF748" s="27"/>
      <c r="EJG748" s="27"/>
      <c r="EJH748" s="27"/>
      <c r="EJI748" s="27"/>
      <c r="EJJ748" s="27"/>
      <c r="EJK748" s="27"/>
      <c r="EJL748" s="27"/>
      <c r="EJM748" s="27"/>
      <c r="EJN748" s="27"/>
      <c r="EJO748" s="27"/>
      <c r="EJP748" s="27"/>
      <c r="EJQ748" s="27"/>
      <c r="EJR748" s="27"/>
      <c r="EJS748" s="27"/>
      <c r="EJT748" s="27"/>
      <c r="EJU748" s="27"/>
      <c r="EJV748" s="27"/>
      <c r="EJW748" s="27"/>
      <c r="EJX748" s="27"/>
      <c r="EJY748" s="27"/>
      <c r="EJZ748" s="27"/>
      <c r="EKA748" s="27"/>
      <c r="EKB748" s="27"/>
      <c r="EKC748" s="27"/>
      <c r="EKD748" s="27"/>
      <c r="EKE748" s="27"/>
      <c r="EKF748" s="27"/>
      <c r="EKG748" s="27"/>
      <c r="EKH748" s="27"/>
      <c r="EKI748" s="27"/>
      <c r="EKJ748" s="27"/>
      <c r="EKK748" s="27"/>
      <c r="EKL748" s="27"/>
      <c r="EKM748" s="27"/>
      <c r="EKN748" s="27"/>
      <c r="EKO748" s="27"/>
      <c r="EKP748" s="27"/>
      <c r="EKQ748" s="27"/>
      <c r="EKR748" s="27"/>
      <c r="EKS748" s="27"/>
      <c r="EKT748" s="27"/>
      <c r="EKU748" s="27"/>
      <c r="EKV748" s="27"/>
      <c r="EKW748" s="27"/>
      <c r="EKX748" s="27"/>
      <c r="EKY748" s="27"/>
      <c r="EKZ748" s="27"/>
      <c r="ELA748" s="27"/>
      <c r="ELB748" s="27"/>
      <c r="ELC748" s="27"/>
      <c r="ELD748" s="27"/>
      <c r="ELE748" s="27"/>
      <c r="ELF748" s="27"/>
      <c r="ELG748" s="27"/>
      <c r="ELH748" s="27"/>
      <c r="ELI748" s="27"/>
      <c r="ELJ748" s="27"/>
      <c r="ELK748" s="27"/>
      <c r="ELL748" s="27"/>
      <c r="ELM748" s="27"/>
      <c r="ELN748" s="27"/>
      <c r="ELO748" s="27"/>
      <c r="ELP748" s="27"/>
      <c r="ELQ748" s="27"/>
      <c r="ELR748" s="27"/>
      <c r="ELS748" s="27"/>
      <c r="ELT748" s="27"/>
      <c r="ELU748" s="27"/>
      <c r="ELV748" s="27"/>
      <c r="ELW748" s="27"/>
      <c r="ELX748" s="27"/>
      <c r="ELY748" s="27"/>
      <c r="ELZ748" s="27"/>
      <c r="EMA748" s="27"/>
      <c r="EMB748" s="27"/>
      <c r="EMC748" s="27"/>
      <c r="EMD748" s="27"/>
      <c r="EME748" s="27"/>
      <c r="EMF748" s="27"/>
      <c r="EMG748" s="27"/>
      <c r="EMH748" s="27"/>
      <c r="EMI748" s="27"/>
      <c r="EMJ748" s="27"/>
      <c r="EMK748" s="27"/>
      <c r="EML748" s="27"/>
      <c r="EMM748" s="27"/>
      <c r="EMN748" s="27"/>
      <c r="EMO748" s="27"/>
      <c r="EMP748" s="27"/>
      <c r="EMQ748" s="27"/>
      <c r="EMR748" s="27"/>
      <c r="EMS748" s="27"/>
      <c r="EMT748" s="27"/>
      <c r="EMU748" s="27"/>
      <c r="EMV748" s="27"/>
      <c r="EMW748" s="27"/>
      <c r="EMX748" s="27"/>
      <c r="EMY748" s="27"/>
      <c r="EMZ748" s="27"/>
      <c r="ENA748" s="27"/>
      <c r="ENB748" s="27"/>
      <c r="ENC748" s="27"/>
      <c r="END748" s="27"/>
      <c r="ENE748" s="27"/>
      <c r="ENF748" s="27"/>
      <c r="ENG748" s="27"/>
      <c r="ENH748" s="27"/>
      <c r="ENI748" s="27"/>
      <c r="ENJ748" s="27"/>
      <c r="ENK748" s="27"/>
      <c r="ENL748" s="27"/>
      <c r="ENM748" s="27"/>
      <c r="ENN748" s="27"/>
      <c r="ENO748" s="27"/>
      <c r="ENP748" s="27"/>
      <c r="ENQ748" s="27"/>
      <c r="ENR748" s="27"/>
      <c r="ENS748" s="27"/>
      <c r="ENT748" s="27"/>
      <c r="ENU748" s="27"/>
      <c r="ENV748" s="27"/>
      <c r="ENW748" s="27"/>
      <c r="ENX748" s="27"/>
      <c r="ENY748" s="27"/>
      <c r="ENZ748" s="27"/>
      <c r="EOA748" s="27"/>
      <c r="EOB748" s="27"/>
      <c r="EOC748" s="27"/>
      <c r="EOD748" s="27"/>
      <c r="EOE748" s="27"/>
      <c r="EOF748" s="27"/>
      <c r="EOG748" s="27"/>
      <c r="EOH748" s="27"/>
      <c r="EOI748" s="27"/>
      <c r="EOJ748" s="27"/>
      <c r="EOK748" s="27"/>
      <c r="EOL748" s="27"/>
      <c r="EOM748" s="27"/>
      <c r="EON748" s="27"/>
      <c r="EOO748" s="27"/>
      <c r="EOP748" s="27"/>
      <c r="EOQ748" s="27"/>
      <c r="EOR748" s="27"/>
      <c r="EOS748" s="27"/>
      <c r="EOT748" s="27"/>
      <c r="EOU748" s="27"/>
      <c r="EOV748" s="27"/>
      <c r="EOW748" s="27"/>
      <c r="EOX748" s="27"/>
      <c r="EOY748" s="27"/>
      <c r="EOZ748" s="27"/>
      <c r="EPA748" s="27"/>
      <c r="EPB748" s="27"/>
      <c r="EPC748" s="27"/>
      <c r="EPD748" s="27"/>
      <c r="EPE748" s="27"/>
      <c r="EPF748" s="27"/>
      <c r="EPG748" s="27"/>
      <c r="EPH748" s="27"/>
      <c r="EPI748" s="27"/>
      <c r="EPJ748" s="27"/>
      <c r="EPK748" s="27"/>
      <c r="EPL748" s="27"/>
      <c r="EPM748" s="27"/>
      <c r="EPN748" s="27"/>
      <c r="EPO748" s="27"/>
      <c r="EPP748" s="27"/>
      <c r="EPQ748" s="27"/>
      <c r="EPR748" s="27"/>
      <c r="EPS748" s="27"/>
      <c r="EPT748" s="27"/>
      <c r="EPU748" s="27"/>
      <c r="EPV748" s="27"/>
      <c r="EPW748" s="27"/>
      <c r="EPX748" s="27"/>
      <c r="EPY748" s="27"/>
      <c r="EPZ748" s="27"/>
      <c r="EQA748" s="27"/>
      <c r="EQB748" s="27"/>
      <c r="EQC748" s="27"/>
      <c r="EQD748" s="27"/>
      <c r="EQE748" s="27"/>
      <c r="EQF748" s="27"/>
      <c r="EQG748" s="27"/>
      <c r="EQH748" s="27"/>
      <c r="EQI748" s="27"/>
      <c r="EQJ748" s="27"/>
      <c r="EQK748" s="27"/>
      <c r="EQL748" s="27"/>
      <c r="EQM748" s="27"/>
      <c r="EQN748" s="27"/>
      <c r="EQO748" s="27"/>
      <c r="EQP748" s="27"/>
      <c r="EQQ748" s="27"/>
      <c r="EQR748" s="27"/>
      <c r="EQS748" s="27"/>
      <c r="EQT748" s="27"/>
      <c r="EQU748" s="27"/>
      <c r="EQV748" s="27"/>
      <c r="EQW748" s="27"/>
      <c r="EQX748" s="27"/>
      <c r="EQY748" s="27"/>
      <c r="EQZ748" s="27"/>
      <c r="ERA748" s="27"/>
      <c r="ERB748" s="27"/>
      <c r="ERC748" s="27"/>
      <c r="ERD748" s="27"/>
      <c r="ERE748" s="27"/>
      <c r="ERF748" s="27"/>
      <c r="ERG748" s="27"/>
      <c r="ERH748" s="27"/>
      <c r="ERI748" s="27"/>
      <c r="ERJ748" s="27"/>
      <c r="ERK748" s="27"/>
      <c r="ERL748" s="27"/>
      <c r="ERM748" s="27"/>
      <c r="ERN748" s="27"/>
      <c r="ERO748" s="27"/>
      <c r="ERP748" s="27"/>
      <c r="ERQ748" s="27"/>
      <c r="ERR748" s="27"/>
      <c r="ERS748" s="27"/>
      <c r="ERT748" s="27"/>
      <c r="ERU748" s="27"/>
      <c r="ERV748" s="27"/>
      <c r="ERW748" s="27"/>
      <c r="ERX748" s="27"/>
      <c r="ERY748" s="27"/>
      <c r="ERZ748" s="27"/>
      <c r="ESA748" s="27"/>
      <c r="ESB748" s="27"/>
      <c r="ESC748" s="27"/>
      <c r="ESD748" s="27"/>
      <c r="ESE748" s="27"/>
      <c r="ESF748" s="27"/>
      <c r="ESG748" s="27"/>
      <c r="ESH748" s="27"/>
      <c r="ESI748" s="27"/>
      <c r="ESJ748" s="27"/>
      <c r="ESK748" s="27"/>
      <c r="ESL748" s="27"/>
      <c r="ESM748" s="27"/>
      <c r="ESN748" s="27"/>
      <c r="ESO748" s="27"/>
      <c r="ESP748" s="27"/>
      <c r="ESQ748" s="27"/>
      <c r="ESR748" s="27"/>
      <c r="ESS748" s="27"/>
      <c r="EST748" s="27"/>
      <c r="ESU748" s="27"/>
      <c r="ESV748" s="27"/>
      <c r="ESW748" s="27"/>
      <c r="ESX748" s="27"/>
      <c r="ESY748" s="27"/>
      <c r="ESZ748" s="27"/>
      <c r="ETA748" s="27"/>
      <c r="ETB748" s="27"/>
      <c r="ETC748" s="27"/>
      <c r="ETD748" s="27"/>
      <c r="ETE748" s="27"/>
      <c r="ETF748" s="27"/>
      <c r="ETG748" s="27"/>
      <c r="ETH748" s="27"/>
      <c r="ETI748" s="27"/>
      <c r="ETJ748" s="27"/>
      <c r="ETK748" s="27"/>
      <c r="ETL748" s="27"/>
      <c r="ETM748" s="27"/>
      <c r="ETN748" s="27"/>
      <c r="ETO748" s="27"/>
      <c r="ETP748" s="27"/>
      <c r="ETQ748" s="27"/>
      <c r="ETR748" s="27"/>
      <c r="ETS748" s="27"/>
      <c r="ETT748" s="27"/>
      <c r="ETU748" s="27"/>
      <c r="ETV748" s="27"/>
      <c r="ETW748" s="27"/>
      <c r="ETX748" s="27"/>
      <c r="ETY748" s="27"/>
      <c r="ETZ748" s="27"/>
      <c r="EUA748" s="27"/>
      <c r="EUB748" s="27"/>
      <c r="EUC748" s="27"/>
      <c r="EUD748" s="27"/>
      <c r="EUE748" s="27"/>
      <c r="EUF748" s="27"/>
      <c r="EUG748" s="27"/>
      <c r="EUH748" s="27"/>
      <c r="EUI748" s="27"/>
      <c r="EUJ748" s="27"/>
      <c r="EUK748" s="27"/>
      <c r="EUL748" s="27"/>
      <c r="EUM748" s="27"/>
      <c r="EUN748" s="27"/>
      <c r="EUO748" s="27"/>
      <c r="EUP748" s="27"/>
      <c r="EUQ748" s="27"/>
      <c r="EUR748" s="27"/>
      <c r="EUS748" s="27"/>
      <c r="EUT748" s="27"/>
      <c r="EUU748" s="27"/>
      <c r="EUV748" s="27"/>
      <c r="EUW748" s="27"/>
      <c r="EUX748" s="27"/>
      <c r="EUY748" s="27"/>
      <c r="EUZ748" s="27"/>
      <c r="EVA748" s="27"/>
      <c r="EVB748" s="27"/>
      <c r="EVC748" s="27"/>
      <c r="EVD748" s="27"/>
      <c r="EVE748" s="27"/>
      <c r="EVF748" s="27"/>
      <c r="EVG748" s="27"/>
      <c r="EVH748" s="27"/>
      <c r="EVI748" s="27"/>
      <c r="EVJ748" s="27"/>
      <c r="EVK748" s="27"/>
      <c r="EVL748" s="27"/>
      <c r="EVM748" s="27"/>
      <c r="EVN748" s="27"/>
      <c r="EVO748" s="27"/>
      <c r="EVP748" s="27"/>
      <c r="EVQ748" s="27"/>
      <c r="EVR748" s="27"/>
      <c r="EVS748" s="27"/>
      <c r="EVT748" s="27"/>
      <c r="EVU748" s="27"/>
      <c r="EVV748" s="27"/>
      <c r="EVW748" s="27"/>
      <c r="EVX748" s="27"/>
      <c r="EVY748" s="27"/>
      <c r="EVZ748" s="27"/>
      <c r="EWA748" s="27"/>
      <c r="EWB748" s="27"/>
      <c r="EWC748" s="27"/>
      <c r="EWD748" s="27"/>
      <c r="EWE748" s="27"/>
      <c r="EWF748" s="27"/>
      <c r="EWG748" s="27"/>
      <c r="EWH748" s="27"/>
      <c r="EWI748" s="27"/>
      <c r="EWJ748" s="27"/>
      <c r="EWK748" s="27"/>
      <c r="EWL748" s="27"/>
      <c r="EWM748" s="27"/>
      <c r="EWN748" s="27"/>
      <c r="EWO748" s="27"/>
      <c r="EWP748" s="27"/>
      <c r="EWQ748" s="27"/>
      <c r="EWR748" s="27"/>
      <c r="EWS748" s="27"/>
      <c r="EWT748" s="27"/>
      <c r="EWU748" s="27"/>
      <c r="EWV748" s="27"/>
      <c r="EWW748" s="27"/>
      <c r="EWX748" s="27"/>
      <c r="EWY748" s="27"/>
      <c r="EWZ748" s="27"/>
      <c r="EXA748" s="27"/>
      <c r="EXB748" s="27"/>
      <c r="EXC748" s="27"/>
      <c r="EXD748" s="27"/>
      <c r="EXE748" s="27"/>
      <c r="EXF748" s="27"/>
      <c r="EXG748" s="27"/>
      <c r="EXH748" s="27"/>
      <c r="EXI748" s="27"/>
      <c r="EXJ748" s="27"/>
      <c r="EXK748" s="27"/>
      <c r="EXL748" s="27"/>
      <c r="EXM748" s="27"/>
      <c r="EXN748" s="27"/>
      <c r="EXO748" s="27"/>
      <c r="EXP748" s="27"/>
      <c r="EXQ748" s="27"/>
      <c r="EXR748" s="27"/>
      <c r="EXS748" s="27"/>
      <c r="EXT748" s="27"/>
      <c r="EXU748" s="27"/>
      <c r="EXV748" s="27"/>
      <c r="EXW748" s="27"/>
      <c r="EXX748" s="27"/>
      <c r="EXY748" s="27"/>
      <c r="EXZ748" s="27"/>
      <c r="EYA748" s="27"/>
      <c r="EYB748" s="27"/>
      <c r="EYC748" s="27"/>
      <c r="EYD748" s="27"/>
      <c r="EYE748" s="27"/>
      <c r="EYF748" s="27"/>
      <c r="EYG748" s="27"/>
      <c r="EYH748" s="27"/>
      <c r="EYI748" s="27"/>
      <c r="EYJ748" s="27"/>
      <c r="EYK748" s="27"/>
      <c r="EYL748" s="27"/>
      <c r="EYM748" s="27"/>
      <c r="EYN748" s="27"/>
      <c r="EYO748" s="27"/>
      <c r="EYP748" s="27"/>
      <c r="EYQ748" s="27"/>
      <c r="EYR748" s="27"/>
      <c r="EYS748" s="27"/>
      <c r="EYT748" s="27"/>
      <c r="EYU748" s="27"/>
      <c r="EYV748" s="27"/>
      <c r="EYW748" s="27"/>
      <c r="EYX748" s="27"/>
      <c r="EYY748" s="27"/>
      <c r="EYZ748" s="27"/>
      <c r="EZA748" s="27"/>
      <c r="EZB748" s="27"/>
      <c r="EZC748" s="27"/>
      <c r="EZD748" s="27"/>
      <c r="EZE748" s="27"/>
      <c r="EZF748" s="27"/>
      <c r="EZG748" s="27"/>
      <c r="EZH748" s="27"/>
      <c r="EZI748" s="27"/>
      <c r="EZJ748" s="27"/>
      <c r="EZK748" s="27"/>
      <c r="EZL748" s="27"/>
      <c r="EZM748" s="27"/>
      <c r="EZN748" s="27"/>
      <c r="EZO748" s="27"/>
      <c r="EZP748" s="27"/>
      <c r="EZQ748" s="27"/>
      <c r="EZR748" s="27"/>
      <c r="EZS748" s="27"/>
      <c r="EZT748" s="27"/>
      <c r="EZU748" s="27"/>
      <c r="EZV748" s="27"/>
      <c r="EZW748" s="27"/>
      <c r="EZX748" s="27"/>
      <c r="EZY748" s="27"/>
      <c r="EZZ748" s="27"/>
      <c r="FAA748" s="27"/>
      <c r="FAB748" s="27"/>
      <c r="FAC748" s="27"/>
      <c r="FAD748" s="27"/>
      <c r="FAE748" s="27"/>
      <c r="FAF748" s="27"/>
      <c r="FAG748" s="27"/>
      <c r="FAH748" s="27"/>
      <c r="FAI748" s="27"/>
      <c r="FAJ748" s="27"/>
      <c r="FAK748" s="27"/>
      <c r="FAL748" s="27"/>
      <c r="FAM748" s="27"/>
      <c r="FAN748" s="27"/>
      <c r="FAO748" s="27"/>
      <c r="FAP748" s="27"/>
      <c r="FAQ748" s="27"/>
      <c r="FAR748" s="27"/>
      <c r="FAS748" s="27"/>
      <c r="FAT748" s="27"/>
      <c r="FAU748" s="27"/>
      <c r="FAV748" s="27"/>
      <c r="FAW748" s="27"/>
      <c r="FAX748" s="27"/>
      <c r="FAY748" s="27"/>
      <c r="FAZ748" s="27"/>
      <c r="FBA748" s="27"/>
      <c r="FBB748" s="27"/>
      <c r="FBC748" s="27"/>
      <c r="FBD748" s="27"/>
      <c r="FBE748" s="27"/>
      <c r="FBF748" s="27"/>
      <c r="FBG748" s="27"/>
      <c r="FBH748" s="27"/>
      <c r="FBI748" s="27"/>
      <c r="FBJ748" s="27"/>
      <c r="FBK748" s="27"/>
      <c r="FBL748" s="27"/>
      <c r="FBM748" s="27"/>
      <c r="FBN748" s="27"/>
      <c r="FBO748" s="27"/>
      <c r="FBP748" s="27"/>
      <c r="FBQ748" s="27"/>
      <c r="FBR748" s="27"/>
      <c r="FBS748" s="27"/>
      <c r="FBT748" s="27"/>
      <c r="FBU748" s="27"/>
      <c r="FBV748" s="27"/>
      <c r="FBW748" s="27"/>
      <c r="FBX748" s="27"/>
      <c r="FBY748" s="27"/>
      <c r="FBZ748" s="27"/>
      <c r="FCA748" s="27"/>
      <c r="FCB748" s="27"/>
      <c r="FCC748" s="27"/>
      <c r="FCD748" s="27"/>
      <c r="FCE748" s="27"/>
      <c r="FCF748" s="27"/>
      <c r="FCG748" s="27"/>
      <c r="FCH748" s="27"/>
      <c r="FCI748" s="27"/>
      <c r="FCJ748" s="27"/>
      <c r="FCK748" s="27"/>
      <c r="FCL748" s="27"/>
      <c r="FCM748" s="27"/>
      <c r="FCN748" s="27"/>
      <c r="FCO748" s="27"/>
      <c r="FCP748" s="27"/>
      <c r="FCQ748" s="27"/>
      <c r="FCR748" s="27"/>
      <c r="FCS748" s="27"/>
      <c r="FCT748" s="27"/>
      <c r="FCU748" s="27"/>
      <c r="FCV748" s="27"/>
      <c r="FCW748" s="27"/>
      <c r="FCX748" s="27"/>
      <c r="FCY748" s="27"/>
      <c r="FCZ748" s="27"/>
      <c r="FDA748" s="27"/>
      <c r="FDB748" s="27"/>
      <c r="FDC748" s="27"/>
      <c r="FDD748" s="27"/>
      <c r="FDE748" s="27"/>
      <c r="FDF748" s="27"/>
      <c r="FDG748" s="27"/>
      <c r="FDH748" s="27"/>
      <c r="FDI748" s="27"/>
      <c r="FDJ748" s="27"/>
      <c r="FDK748" s="27"/>
      <c r="FDL748" s="27"/>
      <c r="FDM748" s="27"/>
      <c r="FDN748" s="27"/>
      <c r="FDO748" s="27"/>
      <c r="FDP748" s="27"/>
      <c r="FDQ748" s="27"/>
      <c r="FDR748" s="27"/>
      <c r="FDS748" s="27"/>
      <c r="FDT748" s="27"/>
      <c r="FDU748" s="27"/>
      <c r="FDV748" s="27"/>
      <c r="FDW748" s="27"/>
      <c r="FDX748" s="27"/>
      <c r="FDY748" s="27"/>
      <c r="FDZ748" s="27"/>
      <c r="FEA748" s="27"/>
      <c r="FEB748" s="27"/>
      <c r="FEC748" s="27"/>
      <c r="FED748" s="27"/>
      <c r="FEE748" s="27"/>
      <c r="FEF748" s="27"/>
      <c r="FEG748" s="27"/>
      <c r="FEH748" s="27"/>
      <c r="FEI748" s="27"/>
      <c r="FEJ748" s="27"/>
      <c r="FEK748" s="27"/>
      <c r="FEL748" s="27"/>
      <c r="FEM748" s="27"/>
      <c r="FEN748" s="27"/>
      <c r="FEO748" s="27"/>
      <c r="FEP748" s="27"/>
      <c r="FEQ748" s="27"/>
      <c r="FER748" s="27"/>
      <c r="FES748" s="27"/>
      <c r="FET748" s="27"/>
      <c r="FEU748" s="27"/>
      <c r="FEV748" s="27"/>
      <c r="FEW748" s="27"/>
      <c r="FEX748" s="27"/>
      <c r="FEY748" s="27"/>
      <c r="FEZ748" s="27"/>
      <c r="FFA748" s="27"/>
      <c r="FFB748" s="27"/>
      <c r="FFC748" s="27"/>
      <c r="FFD748" s="27"/>
      <c r="FFE748" s="27"/>
      <c r="FFF748" s="27"/>
      <c r="FFG748" s="27"/>
      <c r="FFH748" s="27"/>
      <c r="FFI748" s="27"/>
      <c r="FFJ748" s="27"/>
      <c r="FFK748" s="27"/>
      <c r="FFL748" s="27"/>
      <c r="FFM748" s="27"/>
      <c r="FFN748" s="27"/>
      <c r="FFO748" s="27"/>
      <c r="FFP748" s="27"/>
      <c r="FFQ748" s="27"/>
      <c r="FFR748" s="27"/>
      <c r="FFS748" s="27"/>
      <c r="FFT748" s="27"/>
      <c r="FFU748" s="27"/>
      <c r="FFV748" s="27"/>
      <c r="FFW748" s="27"/>
      <c r="FFX748" s="27"/>
      <c r="FFY748" s="27"/>
      <c r="FFZ748" s="27"/>
      <c r="FGA748" s="27"/>
      <c r="FGB748" s="27"/>
      <c r="FGC748" s="27"/>
      <c r="FGD748" s="27"/>
      <c r="FGE748" s="27"/>
      <c r="FGF748" s="27"/>
      <c r="FGG748" s="27"/>
      <c r="FGH748" s="27"/>
      <c r="FGI748" s="27"/>
      <c r="FGJ748" s="27"/>
      <c r="FGK748" s="27"/>
      <c r="FGL748" s="27"/>
      <c r="FGM748" s="27"/>
      <c r="FGN748" s="27"/>
      <c r="FGO748" s="27"/>
      <c r="FGP748" s="27"/>
      <c r="FGQ748" s="27"/>
      <c r="FGR748" s="27"/>
      <c r="FGS748" s="27"/>
      <c r="FGT748" s="27"/>
      <c r="FGU748" s="27"/>
      <c r="FGV748" s="27"/>
      <c r="FGW748" s="27"/>
      <c r="FGX748" s="27"/>
      <c r="FGY748" s="27"/>
      <c r="FGZ748" s="27"/>
      <c r="FHA748" s="27"/>
      <c r="FHB748" s="27"/>
      <c r="FHC748" s="27"/>
      <c r="FHD748" s="27"/>
      <c r="FHE748" s="27"/>
      <c r="FHF748" s="27"/>
      <c r="FHG748" s="27"/>
      <c r="FHH748" s="27"/>
      <c r="FHI748" s="27"/>
      <c r="FHJ748" s="27"/>
      <c r="FHK748" s="27"/>
      <c r="FHL748" s="27"/>
      <c r="FHM748" s="27"/>
      <c r="FHN748" s="27"/>
      <c r="FHO748" s="27"/>
      <c r="FHP748" s="27"/>
      <c r="FHQ748" s="27"/>
      <c r="FHR748" s="27"/>
      <c r="FHS748" s="27"/>
      <c r="FHT748" s="27"/>
      <c r="FHU748" s="27"/>
      <c r="FHV748" s="27"/>
      <c r="FHW748" s="27"/>
      <c r="FHX748" s="27"/>
      <c r="FHY748" s="27"/>
      <c r="FHZ748" s="27"/>
      <c r="FIA748" s="27"/>
      <c r="FIB748" s="27"/>
      <c r="FIC748" s="27"/>
      <c r="FID748" s="27"/>
      <c r="FIE748" s="27"/>
      <c r="FIF748" s="27"/>
      <c r="FIG748" s="27"/>
      <c r="FIH748" s="27"/>
      <c r="FII748" s="27"/>
      <c r="FIJ748" s="27"/>
      <c r="FIK748" s="27"/>
      <c r="FIL748" s="27"/>
      <c r="FIM748" s="27"/>
      <c r="FIN748" s="27"/>
      <c r="FIO748" s="27"/>
      <c r="FIP748" s="27"/>
      <c r="FIQ748" s="27"/>
      <c r="FIR748" s="27"/>
      <c r="FIS748" s="27"/>
      <c r="FIT748" s="27"/>
      <c r="FIU748" s="27"/>
      <c r="FIV748" s="27"/>
      <c r="FIW748" s="27"/>
      <c r="FIX748" s="27"/>
      <c r="FIY748" s="27"/>
      <c r="FIZ748" s="27"/>
      <c r="FJA748" s="27"/>
      <c r="FJB748" s="27"/>
      <c r="FJC748" s="27"/>
      <c r="FJD748" s="27"/>
      <c r="FJE748" s="27"/>
      <c r="FJF748" s="27"/>
      <c r="FJG748" s="27"/>
      <c r="FJH748" s="27"/>
      <c r="FJI748" s="27"/>
      <c r="FJJ748" s="27"/>
      <c r="FJK748" s="27"/>
      <c r="FJL748" s="27"/>
      <c r="FJM748" s="27"/>
      <c r="FJN748" s="27"/>
      <c r="FJO748" s="27"/>
      <c r="FJP748" s="27"/>
      <c r="FJQ748" s="27"/>
      <c r="FJR748" s="27"/>
      <c r="FJS748" s="27"/>
      <c r="FJT748" s="27"/>
      <c r="FJU748" s="27"/>
      <c r="FJV748" s="27"/>
      <c r="FJW748" s="27"/>
      <c r="FJX748" s="27"/>
      <c r="FJY748" s="27"/>
      <c r="FJZ748" s="27"/>
      <c r="FKA748" s="27"/>
      <c r="FKB748" s="27"/>
      <c r="FKC748" s="27"/>
      <c r="FKD748" s="27"/>
      <c r="FKE748" s="27"/>
      <c r="FKF748" s="27"/>
      <c r="FKG748" s="27"/>
      <c r="FKH748" s="27"/>
      <c r="FKI748" s="27"/>
      <c r="FKJ748" s="27"/>
      <c r="FKK748" s="27"/>
      <c r="FKL748" s="27"/>
      <c r="FKM748" s="27"/>
      <c r="FKN748" s="27"/>
      <c r="FKO748" s="27"/>
      <c r="FKP748" s="27"/>
      <c r="FKQ748" s="27"/>
      <c r="FKR748" s="27"/>
      <c r="FKS748" s="27"/>
      <c r="FKT748" s="27"/>
      <c r="FKU748" s="27"/>
      <c r="FKV748" s="27"/>
      <c r="FKW748" s="27"/>
      <c r="FKX748" s="27"/>
      <c r="FKY748" s="27"/>
      <c r="FKZ748" s="27"/>
      <c r="FLA748" s="27"/>
      <c r="FLB748" s="27"/>
      <c r="FLC748" s="27"/>
      <c r="FLD748" s="27"/>
      <c r="FLE748" s="27"/>
      <c r="FLF748" s="27"/>
      <c r="FLG748" s="27"/>
      <c r="FLH748" s="27"/>
      <c r="FLI748" s="27"/>
      <c r="FLJ748" s="27"/>
      <c r="FLK748" s="27"/>
      <c r="FLL748" s="27"/>
      <c r="FLM748" s="27"/>
      <c r="FLN748" s="27"/>
      <c r="FLO748" s="27"/>
      <c r="FLP748" s="27"/>
      <c r="FLQ748" s="27"/>
      <c r="FLR748" s="27"/>
      <c r="FLS748" s="27"/>
      <c r="FLT748" s="27"/>
      <c r="FLU748" s="27"/>
      <c r="FLV748" s="27"/>
      <c r="FLW748" s="27"/>
      <c r="FLX748" s="27"/>
      <c r="FLY748" s="27"/>
      <c r="FLZ748" s="27"/>
      <c r="FMA748" s="27"/>
      <c r="FMB748" s="27"/>
      <c r="FMC748" s="27"/>
      <c r="FMD748" s="27"/>
      <c r="FME748" s="27"/>
      <c r="FMF748" s="27"/>
      <c r="FMG748" s="27"/>
      <c r="FMH748" s="27"/>
      <c r="FMI748" s="27"/>
      <c r="FMJ748" s="27"/>
      <c r="FMK748" s="27"/>
      <c r="FML748" s="27"/>
      <c r="FMM748" s="27"/>
      <c r="FMN748" s="27"/>
      <c r="FMO748" s="27"/>
      <c r="FMP748" s="27"/>
      <c r="FMQ748" s="27"/>
      <c r="FMR748" s="27"/>
      <c r="FMS748" s="27"/>
      <c r="FMT748" s="27"/>
      <c r="FMU748" s="27"/>
      <c r="FMV748" s="27"/>
      <c r="FMW748" s="27"/>
      <c r="FMX748" s="27"/>
      <c r="FMY748" s="27"/>
      <c r="FMZ748" s="27"/>
      <c r="FNA748" s="27"/>
      <c r="FNB748" s="27"/>
      <c r="FNC748" s="27"/>
      <c r="FND748" s="27"/>
      <c r="FNE748" s="27"/>
      <c r="FNF748" s="27"/>
      <c r="FNG748" s="27"/>
      <c r="FNH748" s="27"/>
      <c r="FNI748" s="27"/>
      <c r="FNJ748" s="27"/>
      <c r="FNK748" s="27"/>
      <c r="FNL748" s="27"/>
      <c r="FNM748" s="27"/>
      <c r="FNN748" s="27"/>
      <c r="FNO748" s="27"/>
      <c r="FNP748" s="27"/>
      <c r="FNQ748" s="27"/>
      <c r="FNR748" s="27"/>
      <c r="FNS748" s="27"/>
      <c r="FNT748" s="27"/>
      <c r="FNU748" s="27"/>
      <c r="FNV748" s="27"/>
      <c r="FNW748" s="27"/>
      <c r="FNX748" s="27"/>
      <c r="FNY748" s="27"/>
      <c r="FNZ748" s="27"/>
      <c r="FOA748" s="27"/>
      <c r="FOB748" s="27"/>
      <c r="FOC748" s="27"/>
      <c r="FOD748" s="27"/>
      <c r="FOE748" s="27"/>
      <c r="FOF748" s="27"/>
      <c r="FOG748" s="27"/>
      <c r="FOH748" s="27"/>
      <c r="FOI748" s="27"/>
      <c r="FOJ748" s="27"/>
      <c r="FOK748" s="27"/>
      <c r="FOL748" s="27"/>
      <c r="FOM748" s="27"/>
      <c r="FON748" s="27"/>
      <c r="FOO748" s="27"/>
      <c r="FOP748" s="27"/>
      <c r="FOQ748" s="27"/>
      <c r="FOR748" s="27"/>
      <c r="FOS748" s="27"/>
      <c r="FOT748" s="27"/>
      <c r="FOU748" s="27"/>
      <c r="FOV748" s="27"/>
      <c r="FOW748" s="27"/>
      <c r="FOX748" s="27"/>
      <c r="FOY748" s="27"/>
      <c r="FOZ748" s="27"/>
      <c r="FPA748" s="27"/>
      <c r="FPB748" s="27"/>
      <c r="FPC748" s="27"/>
      <c r="FPD748" s="27"/>
      <c r="FPE748" s="27"/>
      <c r="FPF748" s="27"/>
      <c r="FPG748" s="27"/>
      <c r="FPH748" s="27"/>
      <c r="FPI748" s="27"/>
      <c r="FPJ748" s="27"/>
      <c r="FPK748" s="27"/>
      <c r="FPL748" s="27"/>
      <c r="FPM748" s="27"/>
      <c r="FPN748" s="27"/>
      <c r="FPO748" s="27"/>
      <c r="FPP748" s="27"/>
      <c r="FPQ748" s="27"/>
      <c r="FPR748" s="27"/>
      <c r="FPS748" s="27"/>
      <c r="FPT748" s="27"/>
      <c r="FPU748" s="27"/>
      <c r="FPV748" s="27"/>
      <c r="FPW748" s="27"/>
      <c r="FPX748" s="27"/>
      <c r="FPY748" s="27"/>
      <c r="FPZ748" s="27"/>
      <c r="FQA748" s="27"/>
      <c r="FQB748" s="27"/>
      <c r="FQC748" s="27"/>
      <c r="FQD748" s="27"/>
      <c r="FQE748" s="27"/>
      <c r="FQF748" s="27"/>
      <c r="FQG748" s="27"/>
      <c r="FQH748" s="27"/>
      <c r="FQI748" s="27"/>
      <c r="FQJ748" s="27"/>
      <c r="FQK748" s="27"/>
      <c r="FQL748" s="27"/>
      <c r="FQM748" s="27"/>
      <c r="FQN748" s="27"/>
      <c r="FQO748" s="27"/>
      <c r="FQP748" s="27"/>
      <c r="FQQ748" s="27"/>
      <c r="FQR748" s="27"/>
      <c r="FQS748" s="27"/>
      <c r="FQT748" s="27"/>
      <c r="FQU748" s="27"/>
      <c r="FQV748" s="27"/>
      <c r="FQW748" s="27"/>
      <c r="FQX748" s="27"/>
      <c r="FQY748" s="27"/>
      <c r="FQZ748" s="27"/>
      <c r="FRA748" s="27"/>
      <c r="FRB748" s="27"/>
      <c r="FRC748" s="27"/>
      <c r="FRD748" s="27"/>
      <c r="FRE748" s="27"/>
      <c r="FRF748" s="27"/>
      <c r="FRG748" s="27"/>
      <c r="FRH748" s="27"/>
      <c r="FRI748" s="27"/>
      <c r="FRJ748" s="27"/>
      <c r="FRK748" s="27"/>
      <c r="FRL748" s="27"/>
      <c r="FRM748" s="27"/>
      <c r="FRN748" s="27"/>
      <c r="FRO748" s="27"/>
      <c r="FRP748" s="27"/>
      <c r="FRQ748" s="27"/>
      <c r="FRR748" s="27"/>
      <c r="FRS748" s="27"/>
      <c r="FRT748" s="27"/>
      <c r="FRU748" s="27"/>
      <c r="FRV748" s="27"/>
      <c r="FRW748" s="27"/>
      <c r="FRX748" s="27"/>
      <c r="FRY748" s="27"/>
      <c r="FRZ748" s="27"/>
      <c r="FSA748" s="27"/>
      <c r="FSB748" s="27"/>
      <c r="FSC748" s="27"/>
      <c r="FSD748" s="27"/>
      <c r="FSE748" s="27"/>
      <c r="FSF748" s="27"/>
      <c r="FSG748" s="27"/>
      <c r="FSH748" s="27"/>
      <c r="FSI748" s="27"/>
      <c r="FSJ748" s="27"/>
      <c r="FSK748" s="27"/>
      <c r="FSL748" s="27"/>
      <c r="FSM748" s="27"/>
      <c r="FSN748" s="27"/>
      <c r="FSO748" s="27"/>
      <c r="FSP748" s="27"/>
      <c r="FSQ748" s="27"/>
      <c r="FSR748" s="27"/>
      <c r="FSS748" s="27"/>
      <c r="FST748" s="27"/>
      <c r="FSU748" s="27"/>
      <c r="FSV748" s="27"/>
      <c r="FSW748" s="27"/>
      <c r="FSX748" s="27"/>
      <c r="FSY748" s="27"/>
      <c r="FSZ748" s="27"/>
      <c r="FTA748" s="27"/>
      <c r="FTB748" s="27"/>
      <c r="FTC748" s="27"/>
      <c r="FTD748" s="27"/>
      <c r="FTE748" s="27"/>
      <c r="FTF748" s="27"/>
      <c r="FTG748" s="27"/>
      <c r="FTH748" s="27"/>
      <c r="FTI748" s="27"/>
      <c r="FTJ748" s="27"/>
      <c r="FTK748" s="27"/>
      <c r="FTL748" s="27"/>
      <c r="FTM748" s="27"/>
      <c r="FTN748" s="27"/>
      <c r="FTO748" s="27"/>
      <c r="FTP748" s="27"/>
      <c r="FTQ748" s="27"/>
      <c r="FTR748" s="27"/>
      <c r="FTS748" s="27"/>
      <c r="FTT748" s="27"/>
      <c r="FTU748" s="27"/>
      <c r="FTV748" s="27"/>
      <c r="FTW748" s="27"/>
      <c r="FTX748" s="27"/>
      <c r="FTY748" s="27"/>
      <c r="FTZ748" s="27"/>
      <c r="FUA748" s="27"/>
      <c r="FUB748" s="27"/>
      <c r="FUC748" s="27"/>
      <c r="FUD748" s="27"/>
      <c r="FUE748" s="27"/>
      <c r="FUF748" s="27"/>
      <c r="FUG748" s="27"/>
      <c r="FUH748" s="27"/>
      <c r="FUI748" s="27"/>
      <c r="FUJ748" s="27"/>
      <c r="FUK748" s="27"/>
      <c r="FUL748" s="27"/>
      <c r="FUM748" s="27"/>
      <c r="FUN748" s="27"/>
      <c r="FUO748" s="27"/>
      <c r="FUP748" s="27"/>
      <c r="FUQ748" s="27"/>
      <c r="FUR748" s="27"/>
      <c r="FUS748" s="27"/>
      <c r="FUT748" s="27"/>
      <c r="FUU748" s="27"/>
      <c r="FUV748" s="27"/>
      <c r="FUW748" s="27"/>
      <c r="FUX748" s="27"/>
      <c r="FUY748" s="27"/>
      <c r="FUZ748" s="27"/>
      <c r="FVA748" s="27"/>
      <c r="FVB748" s="27"/>
      <c r="FVC748" s="27"/>
      <c r="FVD748" s="27"/>
      <c r="FVE748" s="27"/>
      <c r="FVF748" s="27"/>
      <c r="FVG748" s="27"/>
      <c r="FVH748" s="27"/>
      <c r="FVI748" s="27"/>
      <c r="FVJ748" s="27"/>
      <c r="FVK748" s="27"/>
      <c r="FVL748" s="27"/>
      <c r="FVM748" s="27"/>
      <c r="FVN748" s="27"/>
      <c r="FVO748" s="27"/>
      <c r="FVP748" s="27"/>
      <c r="FVQ748" s="27"/>
      <c r="FVR748" s="27"/>
      <c r="FVS748" s="27"/>
      <c r="FVT748" s="27"/>
      <c r="FVU748" s="27"/>
      <c r="FVV748" s="27"/>
      <c r="FVW748" s="27"/>
      <c r="FVX748" s="27"/>
      <c r="FVY748" s="27"/>
      <c r="FVZ748" s="27"/>
      <c r="FWA748" s="27"/>
      <c r="FWB748" s="27"/>
      <c r="FWC748" s="27"/>
      <c r="FWD748" s="27"/>
      <c r="FWE748" s="27"/>
      <c r="FWF748" s="27"/>
      <c r="FWG748" s="27"/>
      <c r="FWH748" s="27"/>
      <c r="FWI748" s="27"/>
      <c r="FWJ748" s="27"/>
      <c r="FWK748" s="27"/>
      <c r="FWL748" s="27"/>
      <c r="FWM748" s="27"/>
      <c r="FWN748" s="27"/>
      <c r="FWO748" s="27"/>
      <c r="FWP748" s="27"/>
      <c r="FWQ748" s="27"/>
      <c r="FWR748" s="27"/>
      <c r="FWS748" s="27"/>
      <c r="FWT748" s="27"/>
      <c r="FWU748" s="27"/>
      <c r="FWV748" s="27"/>
      <c r="FWW748" s="27"/>
      <c r="FWX748" s="27"/>
      <c r="FWY748" s="27"/>
      <c r="FWZ748" s="27"/>
      <c r="FXA748" s="27"/>
      <c r="FXB748" s="27"/>
      <c r="FXC748" s="27"/>
      <c r="FXD748" s="27"/>
      <c r="FXE748" s="27"/>
      <c r="FXF748" s="27"/>
      <c r="FXG748" s="27"/>
      <c r="FXH748" s="27"/>
      <c r="FXI748" s="27"/>
      <c r="FXJ748" s="27"/>
      <c r="FXK748" s="27"/>
      <c r="FXL748" s="27"/>
      <c r="FXM748" s="27"/>
      <c r="FXN748" s="27"/>
      <c r="FXO748" s="27"/>
      <c r="FXP748" s="27"/>
      <c r="FXQ748" s="27"/>
      <c r="FXR748" s="27"/>
      <c r="FXS748" s="27"/>
      <c r="FXT748" s="27"/>
      <c r="FXU748" s="27"/>
      <c r="FXV748" s="27"/>
      <c r="FXW748" s="27"/>
      <c r="FXX748" s="27"/>
      <c r="FXY748" s="27"/>
      <c r="FXZ748" s="27"/>
      <c r="FYA748" s="27"/>
      <c r="FYB748" s="27"/>
      <c r="FYC748" s="27"/>
      <c r="FYD748" s="27"/>
      <c r="FYE748" s="27"/>
      <c r="FYF748" s="27"/>
      <c r="FYG748" s="27"/>
      <c r="FYH748" s="27"/>
      <c r="FYI748" s="27"/>
      <c r="FYJ748" s="27"/>
      <c r="FYK748" s="27"/>
      <c r="FYL748" s="27"/>
      <c r="FYM748" s="27"/>
      <c r="FYN748" s="27"/>
      <c r="FYO748" s="27"/>
      <c r="FYP748" s="27"/>
      <c r="FYQ748" s="27"/>
      <c r="FYR748" s="27"/>
      <c r="FYS748" s="27"/>
      <c r="FYT748" s="27"/>
      <c r="FYU748" s="27"/>
      <c r="FYV748" s="27"/>
      <c r="FYW748" s="27"/>
      <c r="FYX748" s="27"/>
      <c r="FYY748" s="27"/>
      <c r="FYZ748" s="27"/>
      <c r="FZA748" s="27"/>
      <c r="FZB748" s="27"/>
      <c r="FZC748" s="27"/>
      <c r="FZD748" s="27"/>
      <c r="FZE748" s="27"/>
      <c r="FZF748" s="27"/>
      <c r="FZG748" s="27"/>
      <c r="FZH748" s="27"/>
      <c r="FZI748" s="27"/>
      <c r="FZJ748" s="27"/>
      <c r="FZK748" s="27"/>
      <c r="FZL748" s="27"/>
      <c r="FZM748" s="27"/>
      <c r="FZN748" s="27"/>
      <c r="FZO748" s="27"/>
      <c r="FZP748" s="27"/>
      <c r="FZQ748" s="27"/>
      <c r="FZR748" s="27"/>
      <c r="FZS748" s="27"/>
      <c r="FZT748" s="27"/>
      <c r="FZU748" s="27"/>
      <c r="FZV748" s="27"/>
      <c r="FZW748" s="27"/>
      <c r="FZX748" s="27"/>
      <c r="FZY748" s="27"/>
      <c r="FZZ748" s="27"/>
      <c r="GAA748" s="27"/>
      <c r="GAB748" s="27"/>
      <c r="GAC748" s="27"/>
      <c r="GAD748" s="27"/>
      <c r="GAE748" s="27"/>
      <c r="GAF748" s="27"/>
      <c r="GAG748" s="27"/>
      <c r="GAH748" s="27"/>
      <c r="GAI748" s="27"/>
      <c r="GAJ748" s="27"/>
      <c r="GAK748" s="27"/>
      <c r="GAL748" s="27"/>
      <c r="GAM748" s="27"/>
      <c r="GAN748" s="27"/>
      <c r="GAO748" s="27"/>
      <c r="GAP748" s="27"/>
      <c r="GAQ748" s="27"/>
      <c r="GAR748" s="27"/>
      <c r="GAS748" s="27"/>
      <c r="GAT748" s="27"/>
      <c r="GAU748" s="27"/>
      <c r="GAV748" s="27"/>
      <c r="GAW748" s="27"/>
      <c r="GAX748" s="27"/>
      <c r="GAY748" s="27"/>
      <c r="GAZ748" s="27"/>
      <c r="GBA748" s="27"/>
      <c r="GBB748" s="27"/>
      <c r="GBC748" s="27"/>
      <c r="GBD748" s="27"/>
      <c r="GBE748" s="27"/>
      <c r="GBF748" s="27"/>
      <c r="GBG748" s="27"/>
      <c r="GBH748" s="27"/>
      <c r="GBI748" s="27"/>
      <c r="GBJ748" s="27"/>
      <c r="GBK748" s="27"/>
      <c r="GBL748" s="27"/>
      <c r="GBM748" s="27"/>
      <c r="GBN748" s="27"/>
      <c r="GBO748" s="27"/>
      <c r="GBP748" s="27"/>
      <c r="GBQ748" s="27"/>
      <c r="GBR748" s="27"/>
      <c r="GBS748" s="27"/>
      <c r="GBT748" s="27"/>
      <c r="GBU748" s="27"/>
      <c r="GBV748" s="27"/>
      <c r="GBW748" s="27"/>
      <c r="GBX748" s="27"/>
      <c r="GBY748" s="27"/>
      <c r="GBZ748" s="27"/>
      <c r="GCA748" s="27"/>
      <c r="GCB748" s="27"/>
      <c r="GCC748" s="27"/>
      <c r="GCD748" s="27"/>
      <c r="GCE748" s="27"/>
      <c r="GCF748" s="27"/>
      <c r="GCG748" s="27"/>
      <c r="GCH748" s="27"/>
      <c r="GCI748" s="27"/>
      <c r="GCJ748" s="27"/>
      <c r="GCK748" s="27"/>
      <c r="GCL748" s="27"/>
      <c r="GCM748" s="27"/>
      <c r="GCN748" s="27"/>
      <c r="GCO748" s="27"/>
      <c r="GCP748" s="27"/>
      <c r="GCQ748" s="27"/>
      <c r="GCR748" s="27"/>
      <c r="GCS748" s="27"/>
      <c r="GCT748" s="27"/>
      <c r="GCU748" s="27"/>
      <c r="GCV748" s="27"/>
      <c r="GCW748" s="27"/>
      <c r="GCX748" s="27"/>
      <c r="GCY748" s="27"/>
      <c r="GCZ748" s="27"/>
      <c r="GDA748" s="27"/>
      <c r="GDB748" s="27"/>
      <c r="GDC748" s="27"/>
      <c r="GDD748" s="27"/>
      <c r="GDE748" s="27"/>
      <c r="GDF748" s="27"/>
      <c r="GDG748" s="27"/>
      <c r="GDH748" s="27"/>
      <c r="GDI748" s="27"/>
      <c r="GDJ748" s="27"/>
      <c r="GDK748" s="27"/>
      <c r="GDL748" s="27"/>
      <c r="GDM748" s="27"/>
      <c r="GDN748" s="27"/>
      <c r="GDO748" s="27"/>
      <c r="GDP748" s="27"/>
      <c r="GDQ748" s="27"/>
      <c r="GDR748" s="27"/>
      <c r="GDS748" s="27"/>
      <c r="GDT748" s="27"/>
      <c r="GDU748" s="27"/>
      <c r="GDV748" s="27"/>
      <c r="GDW748" s="27"/>
      <c r="GDX748" s="27"/>
    </row>
    <row r="749" spans="1:4860" s="38" customFormat="1" ht="22.5" customHeight="1" x14ac:dyDescent="0.25">
      <c r="A749" s="26">
        <v>743</v>
      </c>
      <c r="B749" s="40" t="s">
        <v>875</v>
      </c>
      <c r="C749" s="26" t="s">
        <v>918</v>
      </c>
      <c r="D749" s="40" t="s">
        <v>357</v>
      </c>
      <c r="E749" s="40" t="s">
        <v>194</v>
      </c>
      <c r="F749" s="45" t="s">
        <v>925</v>
      </c>
      <c r="G749" s="11">
        <v>23000</v>
      </c>
      <c r="H749" s="46">
        <v>0</v>
      </c>
      <c r="I749" s="11">
        <v>25</v>
      </c>
      <c r="J749" s="43">
        <v>660.1</v>
      </c>
      <c r="K749" s="29">
        <f t="shared" si="89"/>
        <v>1632.9999999999998</v>
      </c>
      <c r="L749" s="19">
        <f t="shared" si="90"/>
        <v>253.00000000000003</v>
      </c>
      <c r="M749" s="35">
        <v>699.2</v>
      </c>
      <c r="N749" s="11">
        <f t="shared" si="91"/>
        <v>1630.7</v>
      </c>
      <c r="O749" s="11"/>
      <c r="P749" s="11">
        <f t="shared" si="92"/>
        <v>1359.3000000000002</v>
      </c>
      <c r="Q749" s="11">
        <f t="shared" si="93"/>
        <v>1384.3000000000002</v>
      </c>
      <c r="R749" s="11">
        <f t="shared" si="94"/>
        <v>3516.7</v>
      </c>
      <c r="S749" s="107">
        <f t="shared" si="88"/>
        <v>21615.7</v>
      </c>
      <c r="T749" s="20" t="s">
        <v>45</v>
      </c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  <c r="BA749" s="71"/>
      <c r="BB749" s="71"/>
      <c r="BC749" s="71"/>
      <c r="BD749" s="71"/>
      <c r="BE749" s="71"/>
      <c r="BF749" s="71"/>
      <c r="BG749" s="71"/>
      <c r="BH749" s="71"/>
      <c r="BI749" s="71"/>
      <c r="BJ749" s="71"/>
      <c r="BK749" s="71"/>
      <c r="BL749" s="71"/>
      <c r="BM749" s="71"/>
      <c r="BN749" s="71"/>
      <c r="BO749" s="71"/>
      <c r="BP749" s="71"/>
      <c r="BQ749" s="71"/>
      <c r="BR749" s="71"/>
      <c r="BS749" s="71"/>
      <c r="BT749" s="71"/>
      <c r="BU749" s="71"/>
      <c r="BV749" s="71"/>
      <c r="BW749" s="71"/>
      <c r="BX749" s="71"/>
      <c r="BY749" s="71"/>
      <c r="BZ749" s="71"/>
      <c r="CA749" s="71"/>
      <c r="CB749" s="71"/>
      <c r="CC749" s="71"/>
      <c r="CD749" s="71"/>
      <c r="CE749" s="71"/>
      <c r="CF749" s="71"/>
      <c r="CG749" s="71"/>
      <c r="CH749" s="71"/>
      <c r="CI749" s="71"/>
      <c r="CJ749" s="71"/>
      <c r="CK749" s="71"/>
      <c r="CL749" s="71"/>
      <c r="CM749" s="71"/>
      <c r="CN749" s="71"/>
      <c r="CO749" s="71"/>
      <c r="CP749" s="71"/>
      <c r="CQ749" s="71"/>
      <c r="CR749" s="71"/>
      <c r="CS749" s="71"/>
      <c r="CT749" s="71"/>
      <c r="CU749" s="71"/>
      <c r="CV749" s="71"/>
      <c r="CW749" s="71"/>
      <c r="CX749" s="71"/>
      <c r="CY749" s="71"/>
      <c r="CZ749" s="71"/>
      <c r="DA749" s="71"/>
      <c r="DB749" s="71"/>
      <c r="DC749" s="71"/>
      <c r="DD749" s="71"/>
      <c r="DE749" s="71"/>
      <c r="DF749" s="71"/>
      <c r="DG749" s="71"/>
      <c r="DH749" s="71"/>
      <c r="DI749" s="71"/>
      <c r="DJ749" s="71"/>
      <c r="DK749" s="71"/>
      <c r="DL749" s="71"/>
      <c r="DM749" s="71"/>
      <c r="DN749" s="71"/>
      <c r="DO749" s="71"/>
      <c r="DP749" s="71"/>
      <c r="DQ749" s="71"/>
      <c r="DR749" s="71"/>
      <c r="DS749" s="71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  <c r="IJ749" s="71"/>
      <c r="IK749" s="71"/>
      <c r="IL749" s="71"/>
      <c r="IM749" s="71"/>
      <c r="IN749" s="71"/>
      <c r="IO749" s="71"/>
      <c r="IP749" s="71"/>
      <c r="IQ749" s="71"/>
      <c r="IR749" s="71"/>
      <c r="IS749" s="71"/>
      <c r="IT749" s="71"/>
      <c r="IU749" s="71"/>
      <c r="IV749" s="71"/>
      <c r="IW749" s="71"/>
      <c r="IX749" s="71"/>
      <c r="IY749" s="71"/>
      <c r="IZ749" s="71"/>
      <c r="JA749" s="71"/>
      <c r="JB749" s="71"/>
      <c r="JC749" s="71"/>
      <c r="JD749" s="71"/>
      <c r="JE749" s="71"/>
      <c r="JF749" s="71"/>
      <c r="JG749" s="71"/>
      <c r="JH749" s="71"/>
      <c r="JI749" s="71"/>
      <c r="JJ749" s="71"/>
      <c r="JK749" s="71"/>
      <c r="JL749" s="71"/>
      <c r="JM749" s="71"/>
      <c r="JN749" s="27"/>
      <c r="JO749" s="27"/>
      <c r="JP749" s="27"/>
      <c r="JQ749" s="27"/>
      <c r="JR749" s="27"/>
      <c r="JS749" s="27"/>
      <c r="JT749" s="27"/>
      <c r="JU749" s="27"/>
      <c r="JV749" s="27"/>
      <c r="JW749" s="27"/>
      <c r="JX749" s="27"/>
      <c r="JY749" s="27"/>
      <c r="JZ749" s="27"/>
      <c r="KA749" s="27"/>
      <c r="KB749" s="27"/>
      <c r="KC749" s="27"/>
      <c r="KD749" s="27"/>
      <c r="KE749" s="27"/>
      <c r="KF749" s="27"/>
      <c r="KG749" s="27"/>
      <c r="KH749" s="27"/>
      <c r="KI749" s="27"/>
      <c r="KJ749" s="27"/>
      <c r="KK749" s="27"/>
      <c r="KL749" s="27"/>
      <c r="KM749" s="27"/>
      <c r="KN749" s="27"/>
      <c r="KO749" s="27"/>
      <c r="KP749" s="27"/>
      <c r="KQ749" s="27"/>
      <c r="KR749" s="27"/>
      <c r="KS749" s="27"/>
      <c r="KT749" s="27"/>
      <c r="KU749" s="27"/>
      <c r="KV749" s="27"/>
      <c r="KW749" s="27"/>
      <c r="KX749" s="27"/>
      <c r="KY749" s="27"/>
      <c r="KZ749" s="27"/>
      <c r="LA749" s="27"/>
      <c r="LB749" s="27"/>
      <c r="LC749" s="27"/>
      <c r="LD749" s="27"/>
      <c r="LE749" s="27"/>
      <c r="LF749" s="27"/>
      <c r="LG749" s="27"/>
      <c r="LH749" s="27"/>
      <c r="LI749" s="27"/>
      <c r="LJ749" s="27"/>
      <c r="LK749" s="27"/>
      <c r="LL749" s="27"/>
      <c r="LM749" s="27"/>
      <c r="LN749" s="27"/>
      <c r="LO749" s="27"/>
      <c r="LP749" s="27"/>
      <c r="LQ749" s="27"/>
      <c r="LR749" s="27"/>
      <c r="LS749" s="27"/>
      <c r="LT749" s="27"/>
      <c r="LU749" s="27"/>
      <c r="LV749" s="27"/>
      <c r="LW749" s="27"/>
      <c r="LX749" s="27"/>
      <c r="LY749" s="27"/>
      <c r="LZ749" s="27"/>
      <c r="MA749" s="27"/>
      <c r="MB749" s="27"/>
      <c r="MC749" s="27"/>
      <c r="MD749" s="27"/>
      <c r="ME749" s="27"/>
      <c r="MF749" s="27"/>
      <c r="MG749" s="27"/>
      <c r="MH749" s="27"/>
      <c r="MI749" s="27"/>
      <c r="MJ749" s="27"/>
      <c r="MK749" s="27"/>
      <c r="ML749" s="27"/>
      <c r="MM749" s="27"/>
      <c r="MN749" s="27"/>
      <c r="MO749" s="27"/>
      <c r="MP749" s="27"/>
      <c r="MQ749" s="27"/>
      <c r="MR749" s="27"/>
      <c r="MS749" s="27"/>
      <c r="MT749" s="27"/>
      <c r="MU749" s="27"/>
      <c r="MV749" s="27"/>
      <c r="MW749" s="27"/>
      <c r="MX749" s="27"/>
      <c r="MY749" s="27"/>
      <c r="MZ749" s="27"/>
      <c r="NA749" s="27"/>
      <c r="NB749" s="27"/>
      <c r="NC749" s="27"/>
      <c r="ND749" s="27"/>
      <c r="NE749" s="27"/>
      <c r="NF749" s="27"/>
      <c r="NG749" s="27"/>
      <c r="NH749" s="27"/>
      <c r="NI749" s="27"/>
      <c r="NJ749" s="27"/>
      <c r="NK749" s="27"/>
      <c r="NL749" s="27"/>
      <c r="NM749" s="27"/>
      <c r="NN749" s="27"/>
      <c r="NO749" s="27"/>
      <c r="NP749" s="27"/>
      <c r="NQ749" s="27"/>
      <c r="NR749" s="27"/>
      <c r="NS749" s="27"/>
      <c r="NT749" s="27"/>
      <c r="NU749" s="27"/>
      <c r="NV749" s="27"/>
      <c r="NW749" s="27"/>
      <c r="NX749" s="27"/>
      <c r="NY749" s="27"/>
      <c r="NZ749" s="27"/>
      <c r="OA749" s="27"/>
      <c r="OB749" s="27"/>
      <c r="OC749" s="27"/>
      <c r="OD749" s="27"/>
      <c r="OE749" s="27"/>
      <c r="OF749" s="27"/>
      <c r="OG749" s="27"/>
      <c r="OH749" s="27"/>
      <c r="OI749" s="27"/>
      <c r="OJ749" s="27"/>
      <c r="OK749" s="27"/>
      <c r="OL749" s="27"/>
      <c r="OM749" s="27"/>
      <c r="ON749" s="27"/>
      <c r="OO749" s="27"/>
      <c r="OP749" s="27"/>
      <c r="OQ749" s="27"/>
      <c r="OR749" s="27"/>
      <c r="OS749" s="27"/>
      <c r="OT749" s="27"/>
      <c r="OU749" s="27"/>
      <c r="OV749" s="27"/>
      <c r="OW749" s="27"/>
      <c r="OX749" s="27"/>
      <c r="OY749" s="27"/>
      <c r="OZ749" s="27"/>
      <c r="PA749" s="27"/>
      <c r="PB749" s="27"/>
      <c r="PC749" s="27"/>
      <c r="PD749" s="27"/>
      <c r="PE749" s="27"/>
      <c r="PF749" s="27"/>
      <c r="PG749" s="27"/>
      <c r="PH749" s="27"/>
      <c r="PI749" s="27"/>
      <c r="PJ749" s="27"/>
      <c r="PK749" s="27"/>
      <c r="PL749" s="27"/>
      <c r="PM749" s="27"/>
      <c r="PN749" s="27"/>
      <c r="PO749" s="27"/>
      <c r="PP749" s="27"/>
      <c r="PQ749" s="27"/>
      <c r="PR749" s="27"/>
      <c r="PS749" s="27"/>
      <c r="PT749" s="27"/>
      <c r="PU749" s="27"/>
      <c r="PV749" s="27"/>
      <c r="PW749" s="27"/>
      <c r="PX749" s="27"/>
      <c r="PY749" s="27"/>
      <c r="PZ749" s="27"/>
      <c r="QA749" s="27"/>
      <c r="QB749" s="27"/>
      <c r="QC749" s="27"/>
      <c r="QD749" s="27"/>
      <c r="QE749" s="27"/>
      <c r="QF749" s="27"/>
      <c r="QG749" s="27"/>
      <c r="QH749" s="27"/>
      <c r="QI749" s="27"/>
      <c r="QJ749" s="27"/>
      <c r="QK749" s="27"/>
      <c r="QL749" s="27"/>
      <c r="QM749" s="27"/>
      <c r="QN749" s="27"/>
      <c r="QO749" s="27"/>
      <c r="QP749" s="27"/>
      <c r="QQ749" s="27"/>
      <c r="QR749" s="27"/>
      <c r="QS749" s="27"/>
      <c r="QT749" s="27"/>
      <c r="QU749" s="27"/>
      <c r="QV749" s="27"/>
      <c r="QW749" s="27"/>
      <c r="QX749" s="27"/>
      <c r="QY749" s="27"/>
      <c r="QZ749" s="27"/>
      <c r="RA749" s="27"/>
      <c r="RB749" s="27"/>
      <c r="RC749" s="27"/>
      <c r="RD749" s="27"/>
      <c r="RE749" s="27"/>
      <c r="RF749" s="27"/>
      <c r="RG749" s="27"/>
      <c r="RH749" s="27"/>
      <c r="RI749" s="27"/>
      <c r="RJ749" s="27"/>
      <c r="RK749" s="27"/>
      <c r="RL749" s="27"/>
      <c r="RM749" s="27"/>
      <c r="RN749" s="27"/>
      <c r="RO749" s="27"/>
      <c r="RP749" s="27"/>
      <c r="RQ749" s="27"/>
      <c r="RR749" s="27"/>
      <c r="RS749" s="27"/>
      <c r="RT749" s="27"/>
      <c r="RU749" s="27"/>
      <c r="RV749" s="27"/>
      <c r="RW749" s="27"/>
      <c r="RX749" s="27"/>
      <c r="RY749" s="27"/>
      <c r="RZ749" s="27"/>
      <c r="SA749" s="27"/>
      <c r="SB749" s="27"/>
      <c r="SC749" s="27"/>
      <c r="SD749" s="27"/>
      <c r="SE749" s="27"/>
      <c r="SF749" s="27"/>
      <c r="SG749" s="27"/>
      <c r="SH749" s="27"/>
      <c r="SI749" s="27"/>
      <c r="SJ749" s="27"/>
      <c r="SK749" s="27"/>
      <c r="SL749" s="27"/>
      <c r="SM749" s="27"/>
      <c r="SN749" s="27"/>
      <c r="SO749" s="27"/>
      <c r="SP749" s="27"/>
      <c r="SQ749" s="27"/>
      <c r="SR749" s="27"/>
      <c r="SS749" s="27"/>
      <c r="ST749" s="27"/>
      <c r="SU749" s="27"/>
      <c r="SV749" s="27"/>
      <c r="SW749" s="27"/>
      <c r="SX749" s="27"/>
      <c r="SY749" s="27"/>
      <c r="SZ749" s="27"/>
      <c r="TA749" s="27"/>
      <c r="TB749" s="27"/>
      <c r="TC749" s="27"/>
      <c r="TD749" s="27"/>
      <c r="TE749" s="27"/>
      <c r="TF749" s="27"/>
      <c r="TG749" s="27"/>
      <c r="TH749" s="27"/>
      <c r="TI749" s="27"/>
      <c r="TJ749" s="27"/>
      <c r="TK749" s="27"/>
      <c r="TL749" s="27"/>
      <c r="TM749" s="27"/>
      <c r="TN749" s="27"/>
      <c r="TO749" s="27"/>
      <c r="TP749" s="27"/>
      <c r="TQ749" s="27"/>
      <c r="TR749" s="27"/>
      <c r="TS749" s="27"/>
      <c r="TT749" s="27"/>
      <c r="TU749" s="27"/>
      <c r="TV749" s="27"/>
      <c r="TW749" s="27"/>
      <c r="TX749" s="27"/>
      <c r="TY749" s="27"/>
      <c r="TZ749" s="27"/>
      <c r="UA749" s="27"/>
      <c r="UB749" s="27"/>
      <c r="UC749" s="27"/>
      <c r="UD749" s="27"/>
      <c r="UE749" s="27"/>
      <c r="UF749" s="27"/>
      <c r="UG749" s="27"/>
      <c r="UH749" s="27"/>
      <c r="UI749" s="27"/>
      <c r="UJ749" s="27"/>
      <c r="UK749" s="27"/>
      <c r="UL749" s="27"/>
      <c r="UM749" s="27"/>
      <c r="UN749" s="27"/>
      <c r="UO749" s="27"/>
      <c r="UP749" s="27"/>
      <c r="UQ749" s="27"/>
      <c r="UR749" s="27"/>
      <c r="US749" s="27"/>
      <c r="UT749" s="27"/>
      <c r="UU749" s="27"/>
      <c r="UV749" s="27"/>
      <c r="UW749" s="27"/>
      <c r="UX749" s="27"/>
      <c r="UY749" s="27"/>
      <c r="UZ749" s="27"/>
      <c r="VA749" s="27"/>
      <c r="VB749" s="27"/>
      <c r="VC749" s="27"/>
      <c r="VD749" s="27"/>
      <c r="VE749" s="27"/>
      <c r="VF749" s="27"/>
      <c r="VG749" s="27"/>
      <c r="VH749" s="27"/>
      <c r="VI749" s="27"/>
      <c r="VJ749" s="27"/>
      <c r="VK749" s="27"/>
      <c r="VL749" s="27"/>
      <c r="VM749" s="27"/>
      <c r="VN749" s="27"/>
      <c r="VO749" s="27"/>
      <c r="VP749" s="27"/>
      <c r="VQ749" s="27"/>
      <c r="VR749" s="27"/>
      <c r="VS749" s="27"/>
      <c r="VT749" s="27"/>
      <c r="VU749" s="27"/>
      <c r="VV749" s="27"/>
      <c r="VW749" s="27"/>
      <c r="VX749" s="27"/>
      <c r="VY749" s="27"/>
      <c r="VZ749" s="27"/>
      <c r="WA749" s="27"/>
      <c r="WB749" s="27"/>
      <c r="WC749" s="27"/>
      <c r="WD749" s="27"/>
      <c r="WE749" s="27"/>
      <c r="WF749" s="27"/>
      <c r="WG749" s="27"/>
      <c r="WH749" s="27"/>
      <c r="WI749" s="27"/>
      <c r="WJ749" s="27"/>
      <c r="WK749" s="27"/>
      <c r="WL749" s="27"/>
      <c r="WM749" s="27"/>
      <c r="WN749" s="27"/>
      <c r="WO749" s="27"/>
      <c r="WP749" s="27"/>
      <c r="WQ749" s="27"/>
      <c r="WR749" s="27"/>
      <c r="WS749" s="27"/>
      <c r="WT749" s="27"/>
      <c r="WU749" s="27"/>
      <c r="WV749" s="27"/>
      <c r="WW749" s="27"/>
      <c r="WX749" s="27"/>
      <c r="WY749" s="27"/>
      <c r="WZ749" s="27"/>
      <c r="XA749" s="27"/>
      <c r="XB749" s="27"/>
      <c r="XC749" s="27"/>
      <c r="XD749" s="27"/>
      <c r="XE749" s="27"/>
      <c r="XF749" s="27"/>
      <c r="XG749" s="27"/>
      <c r="XH749" s="27"/>
      <c r="XI749" s="27"/>
      <c r="XJ749" s="27"/>
      <c r="XK749" s="27"/>
      <c r="XL749" s="27"/>
      <c r="XM749" s="27"/>
      <c r="XN749" s="27"/>
      <c r="XO749" s="27"/>
      <c r="XP749" s="27"/>
      <c r="XQ749" s="27"/>
      <c r="XR749" s="27"/>
      <c r="XS749" s="27"/>
      <c r="XT749" s="27"/>
      <c r="XU749" s="27"/>
      <c r="XV749" s="27"/>
      <c r="XW749" s="27"/>
      <c r="XX749" s="27"/>
      <c r="XY749" s="27"/>
      <c r="XZ749" s="27"/>
      <c r="YA749" s="27"/>
      <c r="YB749" s="27"/>
      <c r="YC749" s="27"/>
      <c r="YD749" s="27"/>
      <c r="YE749" s="27"/>
      <c r="YF749" s="27"/>
      <c r="YG749" s="27"/>
      <c r="YH749" s="27"/>
      <c r="YI749" s="27"/>
      <c r="YJ749" s="27"/>
      <c r="YK749" s="27"/>
      <c r="YL749" s="27"/>
      <c r="YM749" s="27"/>
      <c r="YN749" s="27"/>
      <c r="YO749" s="27"/>
      <c r="YP749" s="27"/>
      <c r="YQ749" s="27"/>
      <c r="YR749" s="27"/>
      <c r="YS749" s="27"/>
      <c r="YT749" s="27"/>
      <c r="YU749" s="27"/>
      <c r="YV749" s="27"/>
      <c r="YW749" s="27"/>
      <c r="YX749" s="27"/>
      <c r="YY749" s="27"/>
      <c r="YZ749" s="27"/>
      <c r="ZA749" s="27"/>
      <c r="ZB749" s="27"/>
      <c r="ZC749" s="27"/>
      <c r="ZD749" s="27"/>
      <c r="ZE749" s="27"/>
      <c r="ZF749" s="27"/>
      <c r="ZG749" s="27"/>
      <c r="ZH749" s="27"/>
      <c r="ZI749" s="27"/>
      <c r="ZJ749" s="27"/>
      <c r="ZK749" s="27"/>
      <c r="ZL749" s="27"/>
      <c r="ZM749" s="27"/>
      <c r="ZN749" s="27"/>
      <c r="ZO749" s="27"/>
      <c r="ZP749" s="27"/>
      <c r="ZQ749" s="27"/>
      <c r="ZR749" s="27"/>
      <c r="ZS749" s="27"/>
      <c r="ZT749" s="27"/>
      <c r="ZU749" s="27"/>
      <c r="ZV749" s="27"/>
      <c r="ZW749" s="27"/>
      <c r="ZX749" s="27"/>
      <c r="ZY749" s="27"/>
      <c r="ZZ749" s="27"/>
      <c r="AAA749" s="27"/>
      <c r="AAB749" s="27"/>
      <c r="AAC749" s="27"/>
      <c r="AAD749" s="27"/>
      <c r="AAE749" s="27"/>
      <c r="AAF749" s="27"/>
      <c r="AAG749" s="27"/>
      <c r="AAH749" s="27"/>
      <c r="AAI749" s="27"/>
      <c r="AAJ749" s="27"/>
      <c r="AAK749" s="27"/>
      <c r="AAL749" s="27"/>
      <c r="AAM749" s="27"/>
      <c r="AAN749" s="27"/>
      <c r="AAO749" s="27"/>
      <c r="AAP749" s="27"/>
      <c r="AAQ749" s="27"/>
      <c r="AAR749" s="27"/>
      <c r="AAS749" s="27"/>
      <c r="AAT749" s="27"/>
      <c r="AAU749" s="27"/>
      <c r="AAV749" s="27"/>
      <c r="AAW749" s="27"/>
      <c r="AAX749" s="27"/>
      <c r="AAY749" s="27"/>
      <c r="AAZ749" s="27"/>
      <c r="ABA749" s="27"/>
      <c r="ABB749" s="27"/>
      <c r="ABC749" s="27"/>
      <c r="ABD749" s="27"/>
      <c r="ABE749" s="27"/>
      <c r="ABF749" s="27"/>
      <c r="ABG749" s="27"/>
      <c r="ABH749" s="27"/>
      <c r="ABI749" s="27"/>
      <c r="ABJ749" s="27"/>
      <c r="ABK749" s="27"/>
      <c r="ABL749" s="27"/>
      <c r="ABM749" s="27"/>
      <c r="ABN749" s="27"/>
      <c r="ABO749" s="27"/>
      <c r="ABP749" s="27"/>
      <c r="ABQ749" s="27"/>
      <c r="ABR749" s="27"/>
      <c r="ABS749" s="27"/>
      <c r="ABT749" s="27"/>
      <c r="ABU749" s="27"/>
      <c r="ABV749" s="27"/>
      <c r="ABW749" s="27"/>
      <c r="ABX749" s="27"/>
      <c r="ABY749" s="27"/>
      <c r="ABZ749" s="27"/>
      <c r="ACA749" s="27"/>
      <c r="ACB749" s="27"/>
      <c r="ACC749" s="27"/>
      <c r="ACD749" s="27"/>
      <c r="ACE749" s="27"/>
      <c r="ACF749" s="27"/>
      <c r="ACG749" s="27"/>
      <c r="ACH749" s="27"/>
      <c r="ACI749" s="27"/>
      <c r="ACJ749" s="27"/>
      <c r="ACK749" s="27"/>
      <c r="ACL749" s="27"/>
      <c r="ACM749" s="27"/>
      <c r="ACN749" s="27"/>
      <c r="ACO749" s="27"/>
      <c r="ACP749" s="27"/>
      <c r="ACQ749" s="27"/>
      <c r="ACR749" s="27"/>
      <c r="ACS749" s="27"/>
      <c r="ACT749" s="27"/>
      <c r="ACU749" s="27"/>
      <c r="ACV749" s="27"/>
      <c r="ACW749" s="27"/>
      <c r="ACX749" s="27"/>
      <c r="ACY749" s="27"/>
      <c r="ACZ749" s="27"/>
      <c r="ADA749" s="27"/>
      <c r="ADB749" s="27"/>
      <c r="ADC749" s="27"/>
      <c r="ADD749" s="27"/>
      <c r="ADE749" s="27"/>
      <c r="ADF749" s="27"/>
      <c r="ADG749" s="27"/>
      <c r="ADH749" s="27"/>
      <c r="ADI749" s="27"/>
      <c r="ADJ749" s="27"/>
      <c r="ADK749" s="27"/>
      <c r="ADL749" s="27"/>
      <c r="ADM749" s="27"/>
      <c r="ADN749" s="27"/>
      <c r="ADO749" s="27"/>
      <c r="ADP749" s="27"/>
      <c r="ADQ749" s="27"/>
      <c r="ADR749" s="27"/>
      <c r="ADS749" s="27"/>
      <c r="ADT749" s="27"/>
      <c r="ADU749" s="27"/>
      <c r="ADV749" s="27"/>
      <c r="ADW749" s="27"/>
      <c r="ADX749" s="27"/>
      <c r="ADY749" s="27"/>
      <c r="ADZ749" s="27"/>
      <c r="AEA749" s="27"/>
      <c r="AEB749" s="27"/>
      <c r="AEC749" s="27"/>
      <c r="AED749" s="27"/>
      <c r="AEE749" s="27"/>
      <c r="AEF749" s="27"/>
      <c r="AEG749" s="27"/>
      <c r="AEH749" s="27"/>
      <c r="AEI749" s="27"/>
      <c r="AEJ749" s="27"/>
      <c r="AEK749" s="27"/>
      <c r="AEL749" s="27"/>
      <c r="AEM749" s="27"/>
      <c r="AEN749" s="27"/>
      <c r="AEO749" s="27"/>
      <c r="AEP749" s="27"/>
      <c r="AEQ749" s="27"/>
      <c r="AER749" s="27"/>
      <c r="AES749" s="27"/>
      <c r="AET749" s="27"/>
      <c r="AEU749" s="27"/>
      <c r="AEV749" s="27"/>
      <c r="AEW749" s="27"/>
      <c r="AEX749" s="27"/>
      <c r="AEY749" s="27"/>
      <c r="AEZ749" s="27"/>
      <c r="AFA749" s="27"/>
      <c r="AFB749" s="27"/>
      <c r="AFC749" s="27"/>
      <c r="AFD749" s="27"/>
      <c r="AFE749" s="27"/>
      <c r="AFF749" s="27"/>
      <c r="AFG749" s="27"/>
      <c r="AFH749" s="27"/>
      <c r="AFI749" s="27"/>
      <c r="AFJ749" s="27"/>
      <c r="AFK749" s="27"/>
      <c r="AFL749" s="27"/>
      <c r="AFM749" s="27"/>
      <c r="AFN749" s="27"/>
      <c r="AFO749" s="27"/>
      <c r="AFP749" s="27"/>
      <c r="AFQ749" s="27"/>
      <c r="AFR749" s="27"/>
      <c r="AFS749" s="27"/>
      <c r="AFT749" s="27"/>
      <c r="AFU749" s="27"/>
      <c r="AFV749" s="27"/>
      <c r="AFW749" s="27"/>
      <c r="AFX749" s="27"/>
      <c r="AFY749" s="27"/>
      <c r="AFZ749" s="27"/>
      <c r="AGA749" s="27"/>
      <c r="AGB749" s="27"/>
      <c r="AGC749" s="27"/>
      <c r="AGD749" s="27"/>
      <c r="AGE749" s="27"/>
      <c r="AGF749" s="27"/>
      <c r="AGG749" s="27"/>
      <c r="AGH749" s="27"/>
      <c r="AGI749" s="27"/>
      <c r="AGJ749" s="27"/>
      <c r="AGK749" s="27"/>
      <c r="AGL749" s="27"/>
      <c r="AGM749" s="27"/>
      <c r="AGN749" s="27"/>
      <c r="AGO749" s="27"/>
      <c r="AGP749" s="27"/>
      <c r="AGQ749" s="27"/>
      <c r="AGR749" s="27"/>
      <c r="AGS749" s="27"/>
      <c r="AGT749" s="27"/>
      <c r="AGU749" s="27"/>
      <c r="AGV749" s="27"/>
      <c r="AGW749" s="27"/>
      <c r="AGX749" s="27"/>
      <c r="AGY749" s="27"/>
      <c r="AGZ749" s="27"/>
      <c r="AHA749" s="27"/>
      <c r="AHB749" s="27"/>
      <c r="AHC749" s="27"/>
      <c r="AHD749" s="27"/>
      <c r="AHE749" s="27"/>
      <c r="AHF749" s="27"/>
      <c r="AHG749" s="27"/>
      <c r="AHH749" s="27"/>
      <c r="AHI749" s="27"/>
      <c r="AHJ749" s="27"/>
      <c r="AHK749" s="27"/>
      <c r="AHL749" s="27"/>
      <c r="AHM749" s="27"/>
      <c r="AHN749" s="27"/>
      <c r="AHO749" s="27"/>
      <c r="AHP749" s="27"/>
      <c r="AHQ749" s="27"/>
      <c r="AHR749" s="27"/>
      <c r="AHS749" s="27"/>
      <c r="AHT749" s="27"/>
      <c r="AHU749" s="27"/>
      <c r="AHV749" s="27"/>
      <c r="AHW749" s="27"/>
      <c r="AHX749" s="27"/>
      <c r="AHY749" s="27"/>
      <c r="AHZ749" s="27"/>
      <c r="AIA749" s="27"/>
      <c r="AIB749" s="27"/>
      <c r="AIC749" s="27"/>
      <c r="AID749" s="27"/>
      <c r="AIE749" s="27"/>
      <c r="AIF749" s="27"/>
      <c r="AIG749" s="27"/>
      <c r="AIH749" s="27"/>
      <c r="AII749" s="27"/>
      <c r="AIJ749" s="27"/>
      <c r="AIK749" s="27"/>
      <c r="AIL749" s="27"/>
      <c r="AIM749" s="27"/>
      <c r="AIN749" s="27"/>
      <c r="AIO749" s="27"/>
      <c r="AIP749" s="27"/>
      <c r="AIQ749" s="27"/>
      <c r="AIR749" s="27"/>
      <c r="AIS749" s="27"/>
      <c r="AIT749" s="27"/>
      <c r="AIU749" s="27"/>
      <c r="AIV749" s="27"/>
      <c r="AIW749" s="27"/>
      <c r="AIX749" s="27"/>
      <c r="AIY749" s="27"/>
      <c r="AIZ749" s="27"/>
      <c r="AJA749" s="27"/>
      <c r="AJB749" s="27"/>
      <c r="AJC749" s="27"/>
      <c r="AJD749" s="27"/>
      <c r="AJE749" s="27"/>
      <c r="AJF749" s="27"/>
      <c r="AJG749" s="27"/>
      <c r="AJH749" s="27"/>
      <c r="AJI749" s="27"/>
      <c r="AJJ749" s="27"/>
      <c r="AJK749" s="27"/>
      <c r="AJL749" s="27"/>
      <c r="AJM749" s="27"/>
      <c r="AJN749" s="27"/>
      <c r="AJO749" s="27"/>
      <c r="AJP749" s="27"/>
      <c r="AJQ749" s="27"/>
      <c r="AJR749" s="27"/>
      <c r="AJS749" s="27"/>
      <c r="AJT749" s="27"/>
      <c r="AJU749" s="27"/>
      <c r="AJV749" s="27"/>
      <c r="AJW749" s="27"/>
      <c r="AJX749" s="27"/>
      <c r="AJY749" s="27"/>
      <c r="AJZ749" s="27"/>
      <c r="AKA749" s="27"/>
      <c r="AKB749" s="27"/>
      <c r="AKC749" s="27"/>
      <c r="AKD749" s="27"/>
      <c r="AKE749" s="27"/>
      <c r="AKF749" s="27"/>
      <c r="AKG749" s="27"/>
      <c r="AKH749" s="27"/>
      <c r="AKI749" s="27"/>
      <c r="AKJ749" s="27"/>
      <c r="AKK749" s="27"/>
      <c r="AKL749" s="27"/>
      <c r="AKM749" s="27"/>
      <c r="AKN749" s="27"/>
      <c r="AKO749" s="27"/>
      <c r="AKP749" s="27"/>
      <c r="AKQ749" s="27"/>
      <c r="AKR749" s="27"/>
      <c r="AKS749" s="27"/>
      <c r="AKT749" s="27"/>
      <c r="AKU749" s="27"/>
      <c r="AKV749" s="27"/>
      <c r="AKW749" s="27"/>
      <c r="AKX749" s="27"/>
      <c r="AKY749" s="27"/>
      <c r="AKZ749" s="27"/>
      <c r="ALA749" s="27"/>
      <c r="ALB749" s="27"/>
      <c r="ALC749" s="27"/>
      <c r="ALD749" s="27"/>
      <c r="ALE749" s="27"/>
      <c r="ALF749" s="27"/>
      <c r="ALG749" s="27"/>
      <c r="ALH749" s="27"/>
      <c r="ALI749" s="27"/>
      <c r="ALJ749" s="27"/>
      <c r="ALK749" s="27"/>
      <c r="ALL749" s="27"/>
      <c r="ALM749" s="27"/>
      <c r="ALN749" s="27"/>
      <c r="ALO749" s="27"/>
      <c r="ALP749" s="27"/>
      <c r="ALQ749" s="27"/>
      <c r="ALR749" s="27"/>
      <c r="ALS749" s="27"/>
      <c r="ALT749" s="27"/>
      <c r="ALU749" s="27"/>
      <c r="ALV749" s="27"/>
      <c r="ALW749" s="27"/>
      <c r="ALX749" s="27"/>
      <c r="ALY749" s="27"/>
      <c r="ALZ749" s="27"/>
      <c r="AMA749" s="27"/>
      <c r="AMB749" s="27"/>
      <c r="AMC749" s="27"/>
      <c r="AMD749" s="27"/>
      <c r="AME749" s="27"/>
      <c r="AMF749" s="27"/>
      <c r="AMG749" s="27"/>
      <c r="AMH749" s="27"/>
      <c r="AMI749" s="27"/>
      <c r="AMJ749" s="27"/>
      <c r="AMK749" s="27"/>
      <c r="AML749" s="27"/>
      <c r="AMM749" s="27"/>
      <c r="AMN749" s="27"/>
      <c r="AMO749" s="27"/>
      <c r="AMP749" s="27"/>
      <c r="AMQ749" s="27"/>
      <c r="AMR749" s="27"/>
      <c r="AMS749" s="27"/>
      <c r="AMT749" s="27"/>
      <c r="AMU749" s="27"/>
      <c r="AMV749" s="27"/>
      <c r="AMW749" s="27"/>
      <c r="AMX749" s="27"/>
      <c r="AMY749" s="27"/>
      <c r="AMZ749" s="27"/>
      <c r="ANA749" s="27"/>
      <c r="ANB749" s="27"/>
      <c r="ANC749" s="27"/>
      <c r="AND749" s="27"/>
      <c r="ANE749" s="27"/>
      <c r="ANF749" s="27"/>
      <c r="ANG749" s="27"/>
      <c r="ANH749" s="27"/>
      <c r="ANI749" s="27"/>
      <c r="ANJ749" s="27"/>
      <c r="ANK749" s="27"/>
      <c r="ANL749" s="27"/>
      <c r="ANM749" s="27"/>
      <c r="ANN749" s="27"/>
      <c r="ANO749" s="27"/>
      <c r="ANP749" s="27"/>
      <c r="ANQ749" s="27"/>
      <c r="ANR749" s="27"/>
      <c r="ANS749" s="27"/>
      <c r="ANT749" s="27"/>
      <c r="ANU749" s="27"/>
      <c r="ANV749" s="27"/>
      <c r="ANW749" s="27"/>
      <c r="ANX749" s="27"/>
      <c r="ANY749" s="27"/>
      <c r="ANZ749" s="27"/>
      <c r="AOA749" s="27"/>
      <c r="AOB749" s="27"/>
      <c r="AOC749" s="27"/>
      <c r="AOD749" s="27"/>
      <c r="AOE749" s="27"/>
      <c r="AOF749" s="27"/>
      <c r="AOG749" s="27"/>
      <c r="AOH749" s="27"/>
      <c r="AOI749" s="27"/>
      <c r="AOJ749" s="27"/>
      <c r="AOK749" s="27"/>
      <c r="AOL749" s="27"/>
      <c r="AOM749" s="27"/>
      <c r="AON749" s="27"/>
      <c r="AOO749" s="27"/>
      <c r="AOP749" s="27"/>
      <c r="AOQ749" s="27"/>
      <c r="AOR749" s="27"/>
      <c r="AOS749" s="27"/>
      <c r="AOT749" s="27"/>
      <c r="AOU749" s="27"/>
      <c r="AOV749" s="27"/>
      <c r="AOW749" s="27"/>
      <c r="AOX749" s="27"/>
      <c r="AOY749" s="27"/>
      <c r="AOZ749" s="27"/>
      <c r="APA749" s="27"/>
      <c r="APB749" s="27"/>
      <c r="APC749" s="27"/>
      <c r="APD749" s="27"/>
      <c r="APE749" s="27"/>
      <c r="APF749" s="27"/>
      <c r="APG749" s="27"/>
      <c r="APH749" s="27"/>
      <c r="API749" s="27"/>
      <c r="APJ749" s="27"/>
      <c r="APK749" s="27"/>
      <c r="APL749" s="27"/>
      <c r="APM749" s="27"/>
      <c r="APN749" s="27"/>
      <c r="APO749" s="27"/>
      <c r="APP749" s="27"/>
      <c r="APQ749" s="27"/>
      <c r="APR749" s="27"/>
      <c r="APS749" s="27"/>
      <c r="APT749" s="27"/>
      <c r="APU749" s="27"/>
      <c r="APV749" s="27"/>
      <c r="APW749" s="27"/>
      <c r="APX749" s="27"/>
      <c r="APY749" s="27"/>
      <c r="APZ749" s="27"/>
      <c r="AQA749" s="27"/>
      <c r="AQB749" s="27"/>
      <c r="AQC749" s="27"/>
      <c r="AQD749" s="27"/>
      <c r="AQE749" s="27"/>
      <c r="AQF749" s="27"/>
      <c r="AQG749" s="27"/>
      <c r="AQH749" s="27"/>
      <c r="AQI749" s="27"/>
      <c r="AQJ749" s="27"/>
      <c r="AQK749" s="27"/>
      <c r="AQL749" s="27"/>
      <c r="AQM749" s="27"/>
      <c r="AQN749" s="27"/>
      <c r="AQO749" s="27"/>
      <c r="AQP749" s="27"/>
      <c r="AQQ749" s="27"/>
      <c r="AQR749" s="27"/>
      <c r="AQS749" s="27"/>
      <c r="AQT749" s="27"/>
      <c r="AQU749" s="27"/>
      <c r="AQV749" s="27"/>
      <c r="AQW749" s="27"/>
      <c r="AQX749" s="27"/>
      <c r="AQY749" s="27"/>
      <c r="AQZ749" s="27"/>
      <c r="ARA749" s="27"/>
      <c r="ARB749" s="27"/>
      <c r="ARC749" s="27"/>
      <c r="ARD749" s="27"/>
      <c r="ARE749" s="27"/>
      <c r="ARF749" s="27"/>
      <c r="ARG749" s="27"/>
      <c r="ARH749" s="27"/>
      <c r="ARI749" s="27"/>
      <c r="ARJ749" s="27"/>
      <c r="ARK749" s="27"/>
      <c r="ARL749" s="27"/>
      <c r="ARM749" s="27"/>
      <c r="ARN749" s="27"/>
      <c r="ARO749" s="27"/>
      <c r="ARP749" s="27"/>
      <c r="ARQ749" s="27"/>
      <c r="ARR749" s="27"/>
      <c r="ARS749" s="27"/>
      <c r="ART749" s="27"/>
      <c r="ARU749" s="27"/>
      <c r="ARV749" s="27"/>
      <c r="ARW749" s="27"/>
      <c r="ARX749" s="27"/>
      <c r="ARY749" s="27"/>
      <c r="ARZ749" s="27"/>
      <c r="ASA749" s="27"/>
      <c r="ASB749" s="27"/>
      <c r="ASC749" s="27"/>
      <c r="ASD749" s="27"/>
      <c r="ASE749" s="27"/>
      <c r="ASF749" s="27"/>
      <c r="ASG749" s="27"/>
      <c r="ASH749" s="27"/>
      <c r="ASI749" s="27"/>
      <c r="ASJ749" s="27"/>
      <c r="ASK749" s="27"/>
      <c r="ASL749" s="27"/>
      <c r="ASM749" s="27"/>
      <c r="ASN749" s="27"/>
      <c r="ASO749" s="27"/>
      <c r="ASP749" s="27"/>
      <c r="ASQ749" s="27"/>
      <c r="ASR749" s="27"/>
      <c r="ASS749" s="27"/>
      <c r="AST749" s="27"/>
      <c r="ASU749" s="27"/>
      <c r="ASV749" s="27"/>
      <c r="ASW749" s="27"/>
      <c r="ASX749" s="27"/>
      <c r="ASY749" s="27"/>
      <c r="ASZ749" s="27"/>
      <c r="ATA749" s="27"/>
      <c r="ATB749" s="27"/>
      <c r="ATC749" s="27"/>
      <c r="ATD749" s="27"/>
      <c r="ATE749" s="27"/>
      <c r="ATF749" s="27"/>
      <c r="ATG749" s="27"/>
      <c r="ATH749" s="27"/>
      <c r="ATI749" s="27"/>
      <c r="ATJ749" s="27"/>
      <c r="ATK749" s="27"/>
      <c r="ATL749" s="27"/>
      <c r="ATM749" s="27"/>
      <c r="ATN749" s="27"/>
      <c r="ATO749" s="27"/>
      <c r="ATP749" s="27"/>
      <c r="ATQ749" s="27"/>
      <c r="ATR749" s="27"/>
      <c r="ATS749" s="27"/>
      <c r="ATT749" s="27"/>
      <c r="ATU749" s="27"/>
      <c r="ATV749" s="27"/>
      <c r="ATW749" s="27"/>
      <c r="ATX749" s="27"/>
      <c r="ATY749" s="27"/>
      <c r="ATZ749" s="27"/>
      <c r="AUA749" s="27"/>
      <c r="AUB749" s="27"/>
      <c r="AUC749" s="27"/>
      <c r="AUD749" s="27"/>
      <c r="AUE749" s="27"/>
      <c r="AUF749" s="27"/>
      <c r="AUG749" s="27"/>
      <c r="AUH749" s="27"/>
      <c r="AUI749" s="27"/>
      <c r="AUJ749" s="27"/>
      <c r="AUK749" s="27"/>
      <c r="AUL749" s="27"/>
      <c r="AUM749" s="27"/>
      <c r="AUN749" s="27"/>
      <c r="AUO749" s="27"/>
      <c r="AUP749" s="27"/>
      <c r="AUQ749" s="27"/>
      <c r="AUR749" s="27"/>
      <c r="AUS749" s="27"/>
      <c r="AUT749" s="27"/>
      <c r="AUU749" s="27"/>
      <c r="AUV749" s="27"/>
      <c r="AUW749" s="27"/>
      <c r="AUX749" s="27"/>
      <c r="AUY749" s="27"/>
      <c r="AUZ749" s="27"/>
      <c r="AVA749" s="27"/>
      <c r="AVB749" s="27"/>
      <c r="AVC749" s="27"/>
      <c r="AVD749" s="27"/>
      <c r="AVE749" s="27"/>
      <c r="AVF749" s="27"/>
      <c r="AVG749" s="27"/>
      <c r="AVH749" s="27"/>
      <c r="AVI749" s="27"/>
      <c r="AVJ749" s="27"/>
      <c r="AVK749" s="27"/>
      <c r="AVL749" s="27"/>
      <c r="AVM749" s="27"/>
      <c r="AVN749" s="27"/>
      <c r="AVO749" s="27"/>
      <c r="AVP749" s="27"/>
      <c r="AVQ749" s="27"/>
      <c r="AVR749" s="27"/>
      <c r="AVS749" s="27"/>
      <c r="AVT749" s="27"/>
      <c r="AVU749" s="27"/>
      <c r="AVV749" s="27"/>
      <c r="AVW749" s="27"/>
      <c r="AVX749" s="27"/>
      <c r="AVY749" s="27"/>
      <c r="AVZ749" s="27"/>
      <c r="AWA749" s="27"/>
      <c r="AWB749" s="27"/>
      <c r="AWC749" s="27"/>
      <c r="AWD749" s="27"/>
      <c r="AWE749" s="27"/>
      <c r="AWF749" s="27"/>
      <c r="AWG749" s="27"/>
      <c r="AWH749" s="27"/>
      <c r="AWI749" s="27"/>
      <c r="AWJ749" s="27"/>
      <c r="AWK749" s="27"/>
      <c r="AWL749" s="27"/>
      <c r="AWM749" s="27"/>
      <c r="AWN749" s="27"/>
      <c r="AWO749" s="27"/>
      <c r="AWP749" s="27"/>
      <c r="AWQ749" s="27"/>
      <c r="AWR749" s="27"/>
      <c r="AWS749" s="27"/>
      <c r="AWT749" s="27"/>
      <c r="AWU749" s="27"/>
      <c r="AWV749" s="27"/>
      <c r="AWW749" s="27"/>
      <c r="AWX749" s="27"/>
      <c r="AWY749" s="27"/>
      <c r="AWZ749" s="27"/>
      <c r="AXA749" s="27"/>
      <c r="AXB749" s="27"/>
      <c r="AXC749" s="27"/>
      <c r="AXD749" s="27"/>
      <c r="AXE749" s="27"/>
      <c r="AXF749" s="27"/>
      <c r="AXG749" s="27"/>
      <c r="AXH749" s="27"/>
      <c r="AXI749" s="27"/>
      <c r="AXJ749" s="27"/>
      <c r="AXK749" s="27"/>
      <c r="AXL749" s="27"/>
      <c r="AXM749" s="27"/>
      <c r="AXN749" s="27"/>
      <c r="AXO749" s="27"/>
      <c r="AXP749" s="27"/>
      <c r="AXQ749" s="27"/>
      <c r="AXR749" s="27"/>
      <c r="AXS749" s="27"/>
      <c r="AXT749" s="27"/>
      <c r="AXU749" s="27"/>
      <c r="AXV749" s="27"/>
      <c r="AXW749" s="27"/>
      <c r="AXX749" s="27"/>
      <c r="AXY749" s="27"/>
      <c r="AXZ749" s="27"/>
      <c r="AYA749" s="27"/>
      <c r="AYB749" s="27"/>
      <c r="AYC749" s="27"/>
      <c r="AYD749" s="27"/>
      <c r="AYE749" s="27"/>
      <c r="AYF749" s="27"/>
      <c r="AYG749" s="27"/>
      <c r="AYH749" s="27"/>
      <c r="AYI749" s="27"/>
      <c r="AYJ749" s="27"/>
      <c r="AYK749" s="27"/>
      <c r="AYL749" s="27"/>
      <c r="AYM749" s="27"/>
      <c r="AYN749" s="27"/>
      <c r="AYO749" s="27"/>
      <c r="AYP749" s="27"/>
      <c r="AYQ749" s="27"/>
      <c r="AYR749" s="27"/>
      <c r="AYS749" s="27"/>
      <c r="AYT749" s="27"/>
      <c r="AYU749" s="27"/>
      <c r="AYV749" s="27"/>
      <c r="AYW749" s="27"/>
      <c r="AYX749" s="27"/>
      <c r="AYY749" s="27"/>
      <c r="AYZ749" s="27"/>
      <c r="AZA749" s="27"/>
      <c r="AZB749" s="27"/>
      <c r="AZC749" s="27"/>
      <c r="AZD749" s="27"/>
      <c r="AZE749" s="27"/>
      <c r="AZF749" s="27"/>
      <c r="AZG749" s="27"/>
      <c r="AZH749" s="27"/>
      <c r="AZI749" s="27"/>
      <c r="AZJ749" s="27"/>
      <c r="AZK749" s="27"/>
      <c r="AZL749" s="27"/>
      <c r="AZM749" s="27"/>
      <c r="AZN749" s="27"/>
      <c r="AZO749" s="27"/>
      <c r="AZP749" s="27"/>
      <c r="AZQ749" s="27"/>
      <c r="AZR749" s="27"/>
      <c r="AZS749" s="27"/>
      <c r="AZT749" s="27"/>
      <c r="AZU749" s="27"/>
      <c r="AZV749" s="27"/>
      <c r="AZW749" s="27"/>
      <c r="AZX749" s="27"/>
      <c r="AZY749" s="27"/>
      <c r="AZZ749" s="27"/>
      <c r="BAA749" s="27"/>
      <c r="BAB749" s="27"/>
      <c r="BAC749" s="27"/>
      <c r="BAD749" s="27"/>
      <c r="BAE749" s="27"/>
      <c r="BAF749" s="27"/>
      <c r="BAG749" s="27"/>
      <c r="BAH749" s="27"/>
      <c r="BAI749" s="27"/>
      <c r="BAJ749" s="27"/>
      <c r="BAK749" s="27"/>
      <c r="BAL749" s="27"/>
      <c r="BAM749" s="27"/>
      <c r="BAN749" s="27"/>
      <c r="BAO749" s="27"/>
      <c r="BAP749" s="27"/>
      <c r="BAQ749" s="27"/>
      <c r="BAR749" s="27"/>
      <c r="BAS749" s="27"/>
      <c r="BAT749" s="27"/>
      <c r="BAU749" s="27"/>
      <c r="BAV749" s="27"/>
      <c r="BAW749" s="27"/>
      <c r="BAX749" s="27"/>
      <c r="BAY749" s="27"/>
      <c r="BAZ749" s="27"/>
      <c r="BBA749" s="27"/>
      <c r="BBB749" s="27"/>
      <c r="BBC749" s="27"/>
      <c r="BBD749" s="27"/>
      <c r="BBE749" s="27"/>
      <c r="BBF749" s="27"/>
      <c r="BBG749" s="27"/>
      <c r="BBH749" s="27"/>
      <c r="BBI749" s="27"/>
      <c r="BBJ749" s="27"/>
      <c r="BBK749" s="27"/>
      <c r="BBL749" s="27"/>
      <c r="BBM749" s="27"/>
      <c r="BBN749" s="27"/>
      <c r="BBO749" s="27"/>
      <c r="BBP749" s="27"/>
      <c r="BBQ749" s="27"/>
      <c r="BBR749" s="27"/>
      <c r="BBS749" s="27"/>
      <c r="BBT749" s="27"/>
      <c r="BBU749" s="27"/>
      <c r="BBV749" s="27"/>
      <c r="BBW749" s="27"/>
      <c r="BBX749" s="27"/>
      <c r="BBY749" s="27"/>
      <c r="BBZ749" s="27"/>
      <c r="BCA749" s="27"/>
      <c r="BCB749" s="27"/>
      <c r="BCC749" s="27"/>
      <c r="BCD749" s="27"/>
      <c r="BCE749" s="27"/>
      <c r="BCF749" s="27"/>
      <c r="BCG749" s="27"/>
      <c r="BCH749" s="27"/>
      <c r="BCI749" s="27"/>
      <c r="BCJ749" s="27"/>
      <c r="BCK749" s="27"/>
      <c r="BCL749" s="27"/>
      <c r="BCM749" s="27"/>
      <c r="BCN749" s="27"/>
      <c r="BCO749" s="27"/>
      <c r="BCP749" s="27"/>
      <c r="BCQ749" s="27"/>
      <c r="BCR749" s="27"/>
      <c r="BCS749" s="27"/>
      <c r="BCT749" s="27"/>
      <c r="BCU749" s="27"/>
      <c r="BCV749" s="27"/>
      <c r="BCW749" s="27"/>
      <c r="BCX749" s="27"/>
      <c r="BCY749" s="27"/>
      <c r="BCZ749" s="27"/>
      <c r="BDA749" s="27"/>
      <c r="BDB749" s="27"/>
      <c r="BDC749" s="27"/>
      <c r="BDD749" s="27"/>
      <c r="BDE749" s="27"/>
      <c r="BDF749" s="27"/>
      <c r="BDG749" s="27"/>
      <c r="BDH749" s="27"/>
      <c r="BDI749" s="27"/>
      <c r="BDJ749" s="27"/>
      <c r="BDK749" s="27"/>
      <c r="BDL749" s="27"/>
      <c r="BDM749" s="27"/>
      <c r="BDN749" s="27"/>
      <c r="BDO749" s="27"/>
      <c r="BDP749" s="27"/>
      <c r="BDQ749" s="27"/>
      <c r="BDR749" s="27"/>
      <c r="BDS749" s="27"/>
      <c r="BDT749" s="27"/>
      <c r="BDU749" s="27"/>
      <c r="BDV749" s="27"/>
      <c r="BDW749" s="27"/>
      <c r="BDX749" s="27"/>
      <c r="BDY749" s="27"/>
      <c r="BDZ749" s="27"/>
      <c r="BEA749" s="27"/>
      <c r="BEB749" s="27"/>
      <c r="BEC749" s="27"/>
      <c r="BED749" s="27"/>
      <c r="BEE749" s="27"/>
      <c r="BEF749" s="27"/>
      <c r="BEG749" s="27"/>
      <c r="BEH749" s="27"/>
      <c r="BEI749" s="27"/>
      <c r="BEJ749" s="27"/>
      <c r="BEK749" s="27"/>
      <c r="BEL749" s="27"/>
      <c r="BEM749" s="27"/>
      <c r="BEN749" s="27"/>
      <c r="BEO749" s="27"/>
      <c r="BEP749" s="27"/>
      <c r="BEQ749" s="27"/>
      <c r="BER749" s="27"/>
      <c r="BES749" s="27"/>
      <c r="BET749" s="27"/>
      <c r="BEU749" s="27"/>
      <c r="BEV749" s="27"/>
      <c r="BEW749" s="27"/>
      <c r="BEX749" s="27"/>
      <c r="BEY749" s="27"/>
      <c r="BEZ749" s="27"/>
      <c r="BFA749" s="27"/>
      <c r="BFB749" s="27"/>
      <c r="BFC749" s="27"/>
      <c r="BFD749" s="27"/>
      <c r="BFE749" s="27"/>
      <c r="BFF749" s="27"/>
      <c r="BFG749" s="27"/>
      <c r="BFH749" s="27"/>
      <c r="BFI749" s="27"/>
      <c r="BFJ749" s="27"/>
      <c r="BFK749" s="27"/>
      <c r="BFL749" s="27"/>
      <c r="BFM749" s="27"/>
      <c r="BFN749" s="27"/>
      <c r="BFO749" s="27"/>
      <c r="BFP749" s="27"/>
      <c r="BFQ749" s="27"/>
      <c r="BFR749" s="27"/>
      <c r="BFS749" s="27"/>
      <c r="BFT749" s="27"/>
      <c r="BFU749" s="27"/>
      <c r="BFV749" s="27"/>
      <c r="BFW749" s="27"/>
      <c r="BFX749" s="27"/>
      <c r="BFY749" s="27"/>
      <c r="BFZ749" s="27"/>
      <c r="BGA749" s="27"/>
      <c r="BGB749" s="27"/>
      <c r="BGC749" s="27"/>
      <c r="BGD749" s="27"/>
      <c r="BGE749" s="27"/>
      <c r="BGF749" s="27"/>
      <c r="BGG749" s="27"/>
      <c r="BGH749" s="27"/>
      <c r="BGI749" s="27"/>
      <c r="BGJ749" s="27"/>
      <c r="BGK749" s="27"/>
      <c r="BGL749" s="27"/>
      <c r="BGM749" s="27"/>
      <c r="BGN749" s="27"/>
      <c r="BGO749" s="27"/>
      <c r="BGP749" s="27"/>
      <c r="BGQ749" s="27"/>
      <c r="BGR749" s="27"/>
      <c r="BGS749" s="27"/>
      <c r="BGT749" s="27"/>
      <c r="BGU749" s="27"/>
      <c r="BGV749" s="27"/>
      <c r="BGW749" s="27"/>
      <c r="BGX749" s="27"/>
      <c r="BGY749" s="27"/>
      <c r="BGZ749" s="27"/>
      <c r="BHA749" s="27"/>
      <c r="BHB749" s="27"/>
      <c r="BHC749" s="27"/>
      <c r="BHD749" s="27"/>
      <c r="BHE749" s="27"/>
      <c r="BHF749" s="27"/>
      <c r="BHG749" s="27"/>
      <c r="BHH749" s="27"/>
      <c r="BHI749" s="27"/>
      <c r="BHJ749" s="27"/>
      <c r="BHK749" s="27"/>
      <c r="BHL749" s="27"/>
      <c r="BHM749" s="27"/>
      <c r="BHN749" s="27"/>
      <c r="BHO749" s="27"/>
      <c r="BHP749" s="27"/>
      <c r="BHQ749" s="27"/>
      <c r="BHR749" s="27"/>
      <c r="BHS749" s="27"/>
      <c r="BHT749" s="27"/>
      <c r="BHU749" s="27"/>
      <c r="BHV749" s="27"/>
      <c r="BHW749" s="27"/>
      <c r="BHX749" s="27"/>
      <c r="BHY749" s="27"/>
      <c r="BHZ749" s="27"/>
      <c r="BIA749" s="27"/>
      <c r="BIB749" s="27"/>
      <c r="BIC749" s="27"/>
      <c r="BID749" s="27"/>
      <c r="BIE749" s="27"/>
      <c r="BIF749" s="27"/>
      <c r="BIG749" s="27"/>
      <c r="BIH749" s="27"/>
      <c r="BII749" s="27"/>
      <c r="BIJ749" s="27"/>
      <c r="BIK749" s="27"/>
      <c r="BIL749" s="27"/>
      <c r="BIM749" s="27"/>
      <c r="BIN749" s="27"/>
      <c r="BIO749" s="27"/>
      <c r="BIP749" s="27"/>
      <c r="BIQ749" s="27"/>
      <c r="BIR749" s="27"/>
      <c r="BIS749" s="27"/>
      <c r="BIT749" s="27"/>
      <c r="BIU749" s="27"/>
      <c r="BIV749" s="27"/>
      <c r="BIW749" s="27"/>
      <c r="BIX749" s="27"/>
      <c r="BIY749" s="27"/>
      <c r="BIZ749" s="27"/>
      <c r="BJA749" s="27"/>
      <c r="BJB749" s="27"/>
      <c r="BJC749" s="27"/>
      <c r="BJD749" s="27"/>
      <c r="BJE749" s="27"/>
      <c r="BJF749" s="27"/>
      <c r="BJG749" s="27"/>
      <c r="BJH749" s="27"/>
      <c r="BJI749" s="27"/>
      <c r="BJJ749" s="27"/>
      <c r="BJK749" s="27"/>
      <c r="BJL749" s="27"/>
      <c r="BJM749" s="27"/>
      <c r="BJN749" s="27"/>
      <c r="BJO749" s="27"/>
      <c r="BJP749" s="27"/>
      <c r="BJQ749" s="27"/>
      <c r="BJR749" s="27"/>
      <c r="BJS749" s="27"/>
      <c r="BJT749" s="27"/>
      <c r="BJU749" s="27"/>
      <c r="BJV749" s="27"/>
      <c r="BJW749" s="27"/>
      <c r="BJX749" s="27"/>
      <c r="BJY749" s="27"/>
      <c r="BJZ749" s="27"/>
      <c r="BKA749" s="27"/>
      <c r="BKB749" s="27"/>
      <c r="BKC749" s="27"/>
      <c r="BKD749" s="27"/>
      <c r="BKE749" s="27"/>
      <c r="BKF749" s="27"/>
      <c r="BKG749" s="27"/>
      <c r="BKH749" s="27"/>
      <c r="BKI749" s="27"/>
      <c r="BKJ749" s="27"/>
      <c r="BKK749" s="27"/>
      <c r="BKL749" s="27"/>
      <c r="BKM749" s="27"/>
      <c r="BKN749" s="27"/>
      <c r="BKO749" s="27"/>
      <c r="BKP749" s="27"/>
      <c r="BKQ749" s="27"/>
      <c r="BKR749" s="27"/>
      <c r="BKS749" s="27"/>
      <c r="BKT749" s="27"/>
      <c r="BKU749" s="27"/>
      <c r="BKV749" s="27"/>
      <c r="BKW749" s="27"/>
      <c r="BKX749" s="27"/>
      <c r="BKY749" s="27"/>
      <c r="BKZ749" s="27"/>
      <c r="BLA749" s="27"/>
      <c r="BLB749" s="27"/>
      <c r="BLC749" s="27"/>
      <c r="BLD749" s="27"/>
      <c r="BLE749" s="27"/>
      <c r="BLF749" s="27"/>
      <c r="BLG749" s="27"/>
      <c r="BLH749" s="27"/>
      <c r="BLI749" s="27"/>
      <c r="BLJ749" s="27"/>
      <c r="BLK749" s="27"/>
      <c r="BLL749" s="27"/>
      <c r="BLM749" s="27"/>
      <c r="BLN749" s="27"/>
      <c r="BLO749" s="27"/>
      <c r="BLP749" s="27"/>
      <c r="BLQ749" s="27"/>
      <c r="BLR749" s="27"/>
      <c r="BLS749" s="27"/>
      <c r="BLT749" s="27"/>
      <c r="BLU749" s="27"/>
      <c r="BLV749" s="27"/>
      <c r="BLW749" s="27"/>
      <c r="BLX749" s="27"/>
      <c r="BLY749" s="27"/>
      <c r="BLZ749" s="27"/>
      <c r="BMA749" s="27"/>
      <c r="BMB749" s="27"/>
      <c r="BMC749" s="27"/>
      <c r="BMD749" s="27"/>
      <c r="BME749" s="27"/>
      <c r="BMF749" s="27"/>
      <c r="BMG749" s="27"/>
      <c r="BMH749" s="27"/>
      <c r="BMI749" s="27"/>
      <c r="BMJ749" s="27"/>
      <c r="BMK749" s="27"/>
      <c r="BML749" s="27"/>
      <c r="BMM749" s="27"/>
      <c r="BMN749" s="27"/>
      <c r="BMO749" s="27"/>
      <c r="BMP749" s="27"/>
      <c r="BMQ749" s="27"/>
      <c r="BMR749" s="27"/>
      <c r="BMS749" s="27"/>
      <c r="BMT749" s="27"/>
      <c r="BMU749" s="27"/>
      <c r="BMV749" s="27"/>
      <c r="BMW749" s="27"/>
      <c r="BMX749" s="27"/>
      <c r="BMY749" s="27"/>
      <c r="BMZ749" s="27"/>
      <c r="BNA749" s="27"/>
      <c r="BNB749" s="27"/>
      <c r="BNC749" s="27"/>
      <c r="BND749" s="27"/>
      <c r="BNE749" s="27"/>
      <c r="BNF749" s="27"/>
      <c r="BNG749" s="27"/>
      <c r="BNH749" s="27"/>
      <c r="BNI749" s="27"/>
      <c r="BNJ749" s="27"/>
      <c r="BNK749" s="27"/>
      <c r="BNL749" s="27"/>
      <c r="BNM749" s="27"/>
      <c r="BNN749" s="27"/>
      <c r="BNO749" s="27"/>
      <c r="BNP749" s="27"/>
      <c r="BNQ749" s="27"/>
      <c r="BNR749" s="27"/>
      <c r="BNS749" s="27"/>
      <c r="BNT749" s="27"/>
      <c r="BNU749" s="27"/>
      <c r="BNV749" s="27"/>
      <c r="BNW749" s="27"/>
      <c r="BNX749" s="27"/>
      <c r="BNY749" s="27"/>
      <c r="BNZ749" s="27"/>
      <c r="BOA749" s="27"/>
      <c r="BOB749" s="27"/>
      <c r="BOC749" s="27"/>
      <c r="BOD749" s="27"/>
      <c r="BOE749" s="27"/>
      <c r="BOF749" s="27"/>
      <c r="BOG749" s="27"/>
      <c r="BOH749" s="27"/>
      <c r="BOI749" s="27"/>
      <c r="BOJ749" s="27"/>
      <c r="BOK749" s="27"/>
      <c r="BOL749" s="27"/>
      <c r="BOM749" s="27"/>
      <c r="BON749" s="27"/>
      <c r="BOO749" s="27"/>
      <c r="BOP749" s="27"/>
      <c r="BOQ749" s="27"/>
      <c r="BOR749" s="27"/>
      <c r="BOS749" s="27"/>
      <c r="BOT749" s="27"/>
      <c r="BOU749" s="27"/>
      <c r="BOV749" s="27"/>
      <c r="BOW749" s="27"/>
      <c r="BOX749" s="27"/>
      <c r="BOY749" s="27"/>
      <c r="BOZ749" s="27"/>
      <c r="BPA749" s="27"/>
      <c r="BPB749" s="27"/>
      <c r="BPC749" s="27"/>
      <c r="BPD749" s="27"/>
      <c r="BPE749" s="27"/>
      <c r="BPF749" s="27"/>
      <c r="BPG749" s="27"/>
      <c r="BPH749" s="27"/>
      <c r="BPI749" s="27"/>
      <c r="BPJ749" s="27"/>
      <c r="BPK749" s="27"/>
      <c r="BPL749" s="27"/>
      <c r="BPM749" s="27"/>
      <c r="BPN749" s="27"/>
      <c r="BPO749" s="27"/>
      <c r="BPP749" s="27"/>
      <c r="BPQ749" s="27"/>
      <c r="BPR749" s="27"/>
      <c r="BPS749" s="27"/>
      <c r="BPT749" s="27"/>
      <c r="BPU749" s="27"/>
      <c r="BPV749" s="27"/>
      <c r="BPW749" s="27"/>
      <c r="BPX749" s="27"/>
      <c r="BPY749" s="27"/>
      <c r="BPZ749" s="27"/>
      <c r="BQA749" s="27"/>
      <c r="BQB749" s="27"/>
      <c r="BQC749" s="27"/>
      <c r="BQD749" s="27"/>
      <c r="BQE749" s="27"/>
      <c r="BQF749" s="27"/>
      <c r="BQG749" s="27"/>
      <c r="BQH749" s="27"/>
      <c r="BQI749" s="27"/>
      <c r="BQJ749" s="27"/>
      <c r="BQK749" s="27"/>
      <c r="BQL749" s="27"/>
      <c r="BQM749" s="27"/>
      <c r="BQN749" s="27"/>
      <c r="BQO749" s="27"/>
      <c r="BQP749" s="27"/>
      <c r="BQQ749" s="27"/>
      <c r="BQR749" s="27"/>
      <c r="BQS749" s="27"/>
      <c r="BQT749" s="27"/>
      <c r="BQU749" s="27"/>
      <c r="BQV749" s="27"/>
      <c r="BQW749" s="27"/>
      <c r="BQX749" s="27"/>
      <c r="BQY749" s="27"/>
      <c r="BQZ749" s="27"/>
      <c r="BRA749" s="27"/>
      <c r="BRB749" s="27"/>
      <c r="BRC749" s="27"/>
      <c r="BRD749" s="27"/>
      <c r="BRE749" s="27"/>
      <c r="BRF749" s="27"/>
      <c r="BRG749" s="27"/>
      <c r="BRH749" s="27"/>
      <c r="BRI749" s="27"/>
      <c r="BRJ749" s="27"/>
      <c r="BRK749" s="27"/>
      <c r="BRL749" s="27"/>
      <c r="BRM749" s="27"/>
      <c r="BRN749" s="27"/>
      <c r="BRO749" s="27"/>
      <c r="BRP749" s="27"/>
      <c r="BRQ749" s="27"/>
      <c r="BRR749" s="27"/>
      <c r="BRS749" s="27"/>
      <c r="BRT749" s="27"/>
      <c r="BRU749" s="27"/>
      <c r="BRV749" s="27"/>
      <c r="BRW749" s="27"/>
      <c r="BRX749" s="27"/>
      <c r="BRY749" s="27"/>
      <c r="BRZ749" s="27"/>
      <c r="BSA749" s="27"/>
      <c r="BSB749" s="27"/>
      <c r="BSC749" s="27"/>
      <c r="BSD749" s="27"/>
      <c r="BSE749" s="27"/>
      <c r="BSF749" s="27"/>
      <c r="BSG749" s="27"/>
      <c r="BSH749" s="27"/>
      <c r="BSI749" s="27"/>
      <c r="BSJ749" s="27"/>
      <c r="BSK749" s="27"/>
      <c r="BSL749" s="27"/>
      <c r="BSM749" s="27"/>
      <c r="BSN749" s="27"/>
      <c r="BSO749" s="27"/>
      <c r="BSP749" s="27"/>
      <c r="BSQ749" s="27"/>
      <c r="BSR749" s="27"/>
      <c r="BSS749" s="27"/>
      <c r="BST749" s="27"/>
      <c r="BSU749" s="27"/>
      <c r="BSV749" s="27"/>
      <c r="BSW749" s="27"/>
      <c r="BSX749" s="27"/>
      <c r="BSY749" s="27"/>
      <c r="BSZ749" s="27"/>
      <c r="BTA749" s="27"/>
      <c r="BTB749" s="27"/>
      <c r="BTC749" s="27"/>
      <c r="BTD749" s="27"/>
      <c r="BTE749" s="27"/>
      <c r="BTF749" s="27"/>
      <c r="BTG749" s="27"/>
      <c r="BTH749" s="27"/>
      <c r="BTI749" s="27"/>
      <c r="BTJ749" s="27"/>
      <c r="BTK749" s="27"/>
      <c r="BTL749" s="27"/>
      <c r="BTM749" s="27"/>
      <c r="BTN749" s="27"/>
      <c r="BTO749" s="27"/>
      <c r="BTP749" s="27"/>
      <c r="BTQ749" s="27"/>
      <c r="BTR749" s="27"/>
      <c r="BTS749" s="27"/>
      <c r="BTT749" s="27"/>
      <c r="BTU749" s="27"/>
      <c r="BTV749" s="27"/>
      <c r="BTW749" s="27"/>
      <c r="BTX749" s="27"/>
      <c r="BTY749" s="27"/>
      <c r="BTZ749" s="27"/>
      <c r="BUA749" s="27"/>
      <c r="BUB749" s="27"/>
      <c r="BUC749" s="27"/>
      <c r="BUD749" s="27"/>
      <c r="BUE749" s="27"/>
      <c r="BUF749" s="27"/>
      <c r="BUG749" s="27"/>
      <c r="BUH749" s="27"/>
      <c r="BUI749" s="27"/>
      <c r="BUJ749" s="27"/>
      <c r="BUK749" s="27"/>
      <c r="BUL749" s="27"/>
      <c r="BUM749" s="27"/>
      <c r="BUN749" s="27"/>
      <c r="BUO749" s="27"/>
      <c r="BUP749" s="27"/>
      <c r="BUQ749" s="27"/>
      <c r="BUR749" s="27"/>
      <c r="BUS749" s="27"/>
      <c r="BUT749" s="27"/>
      <c r="BUU749" s="27"/>
      <c r="BUV749" s="27"/>
      <c r="BUW749" s="27"/>
      <c r="BUX749" s="27"/>
      <c r="BUY749" s="27"/>
      <c r="BUZ749" s="27"/>
      <c r="BVA749" s="27"/>
      <c r="BVB749" s="27"/>
      <c r="BVC749" s="27"/>
      <c r="BVD749" s="27"/>
      <c r="BVE749" s="27"/>
      <c r="BVF749" s="27"/>
      <c r="BVG749" s="27"/>
      <c r="BVH749" s="27"/>
      <c r="BVI749" s="27"/>
      <c r="BVJ749" s="27"/>
      <c r="BVK749" s="27"/>
      <c r="BVL749" s="27"/>
      <c r="BVM749" s="27"/>
      <c r="BVN749" s="27"/>
      <c r="BVO749" s="27"/>
      <c r="BVP749" s="27"/>
      <c r="BVQ749" s="27"/>
      <c r="BVR749" s="27"/>
      <c r="BVS749" s="27"/>
      <c r="BVT749" s="27"/>
      <c r="BVU749" s="27"/>
      <c r="BVV749" s="27"/>
      <c r="BVW749" s="27"/>
      <c r="BVX749" s="27"/>
      <c r="BVY749" s="27"/>
      <c r="BVZ749" s="27"/>
      <c r="BWA749" s="27"/>
      <c r="BWB749" s="27"/>
      <c r="BWC749" s="27"/>
      <c r="BWD749" s="27"/>
      <c r="BWE749" s="27"/>
      <c r="BWF749" s="27"/>
      <c r="BWG749" s="27"/>
      <c r="BWH749" s="27"/>
      <c r="BWI749" s="27"/>
      <c r="BWJ749" s="27"/>
      <c r="BWK749" s="27"/>
      <c r="BWL749" s="27"/>
      <c r="BWM749" s="27"/>
      <c r="BWN749" s="27"/>
      <c r="BWO749" s="27"/>
      <c r="BWP749" s="27"/>
      <c r="BWQ749" s="27"/>
      <c r="BWR749" s="27"/>
      <c r="BWS749" s="27"/>
      <c r="BWT749" s="27"/>
      <c r="BWU749" s="27"/>
      <c r="BWV749" s="27"/>
      <c r="BWW749" s="27"/>
      <c r="BWX749" s="27"/>
      <c r="BWY749" s="27"/>
      <c r="BWZ749" s="27"/>
      <c r="BXA749" s="27"/>
      <c r="BXB749" s="27"/>
      <c r="BXC749" s="27"/>
      <c r="BXD749" s="27"/>
      <c r="BXE749" s="27"/>
      <c r="BXF749" s="27"/>
      <c r="BXG749" s="27"/>
      <c r="BXH749" s="27"/>
      <c r="BXI749" s="27"/>
      <c r="BXJ749" s="27"/>
      <c r="BXK749" s="27"/>
      <c r="BXL749" s="27"/>
      <c r="BXM749" s="27"/>
      <c r="BXN749" s="27"/>
      <c r="BXO749" s="27"/>
      <c r="BXP749" s="27"/>
      <c r="BXQ749" s="27"/>
      <c r="BXR749" s="27"/>
      <c r="BXS749" s="27"/>
      <c r="BXT749" s="27"/>
      <c r="BXU749" s="27"/>
      <c r="BXV749" s="27"/>
      <c r="BXW749" s="27"/>
      <c r="BXX749" s="27"/>
      <c r="BXY749" s="27"/>
      <c r="BXZ749" s="27"/>
      <c r="BYA749" s="27"/>
      <c r="BYB749" s="27"/>
      <c r="BYC749" s="27"/>
      <c r="BYD749" s="27"/>
      <c r="BYE749" s="27"/>
      <c r="BYF749" s="27"/>
      <c r="BYG749" s="27"/>
      <c r="BYH749" s="27"/>
      <c r="BYI749" s="27"/>
      <c r="BYJ749" s="27"/>
      <c r="BYK749" s="27"/>
      <c r="BYL749" s="27"/>
      <c r="BYM749" s="27"/>
      <c r="BYN749" s="27"/>
      <c r="BYO749" s="27"/>
      <c r="BYP749" s="27"/>
      <c r="BYQ749" s="27"/>
      <c r="BYR749" s="27"/>
      <c r="BYS749" s="27"/>
      <c r="BYT749" s="27"/>
      <c r="BYU749" s="27"/>
      <c r="BYV749" s="27"/>
      <c r="BYW749" s="27"/>
      <c r="BYX749" s="27"/>
      <c r="BYY749" s="27"/>
      <c r="BYZ749" s="27"/>
      <c r="BZA749" s="27"/>
      <c r="BZB749" s="27"/>
      <c r="BZC749" s="27"/>
      <c r="BZD749" s="27"/>
      <c r="BZE749" s="27"/>
      <c r="BZF749" s="27"/>
      <c r="BZG749" s="27"/>
      <c r="BZH749" s="27"/>
      <c r="BZI749" s="27"/>
      <c r="BZJ749" s="27"/>
      <c r="BZK749" s="27"/>
      <c r="BZL749" s="27"/>
      <c r="BZM749" s="27"/>
      <c r="BZN749" s="27"/>
      <c r="BZO749" s="27"/>
      <c r="BZP749" s="27"/>
      <c r="BZQ749" s="27"/>
      <c r="BZR749" s="27"/>
      <c r="BZS749" s="27"/>
      <c r="BZT749" s="27"/>
      <c r="BZU749" s="27"/>
      <c r="BZV749" s="27"/>
      <c r="BZW749" s="27"/>
      <c r="BZX749" s="27"/>
      <c r="BZY749" s="27"/>
      <c r="BZZ749" s="27"/>
      <c r="CAA749" s="27"/>
      <c r="CAB749" s="27"/>
      <c r="CAC749" s="27"/>
      <c r="CAD749" s="27"/>
      <c r="CAE749" s="27"/>
      <c r="CAF749" s="27"/>
      <c r="CAG749" s="27"/>
      <c r="CAH749" s="27"/>
      <c r="CAI749" s="27"/>
      <c r="CAJ749" s="27"/>
      <c r="CAK749" s="27"/>
      <c r="CAL749" s="27"/>
      <c r="CAM749" s="27"/>
      <c r="CAN749" s="27"/>
      <c r="CAO749" s="27"/>
      <c r="CAP749" s="27"/>
      <c r="CAQ749" s="27"/>
      <c r="CAR749" s="27"/>
      <c r="CAS749" s="27"/>
      <c r="CAT749" s="27"/>
      <c r="CAU749" s="27"/>
      <c r="CAV749" s="27"/>
      <c r="CAW749" s="27"/>
      <c r="CAX749" s="27"/>
      <c r="CAY749" s="27"/>
      <c r="CAZ749" s="27"/>
      <c r="CBA749" s="27"/>
      <c r="CBB749" s="27"/>
      <c r="CBC749" s="27"/>
      <c r="CBD749" s="27"/>
      <c r="CBE749" s="27"/>
      <c r="CBF749" s="27"/>
      <c r="CBG749" s="27"/>
      <c r="CBH749" s="27"/>
      <c r="CBI749" s="27"/>
      <c r="CBJ749" s="27"/>
      <c r="CBK749" s="27"/>
      <c r="CBL749" s="27"/>
      <c r="CBM749" s="27"/>
      <c r="CBN749" s="27"/>
      <c r="CBO749" s="27"/>
      <c r="CBP749" s="27"/>
      <c r="CBQ749" s="27"/>
      <c r="CBR749" s="27"/>
      <c r="CBS749" s="27"/>
      <c r="CBT749" s="27"/>
      <c r="CBU749" s="27"/>
      <c r="CBV749" s="27"/>
      <c r="CBW749" s="27"/>
      <c r="CBX749" s="27"/>
      <c r="CBY749" s="27"/>
      <c r="CBZ749" s="27"/>
      <c r="CCA749" s="27"/>
      <c r="CCB749" s="27"/>
      <c r="CCC749" s="27"/>
      <c r="CCD749" s="27"/>
      <c r="CCE749" s="27"/>
      <c r="CCF749" s="27"/>
      <c r="CCG749" s="27"/>
      <c r="CCH749" s="27"/>
      <c r="CCI749" s="27"/>
      <c r="CCJ749" s="27"/>
      <c r="CCK749" s="27"/>
      <c r="CCL749" s="27"/>
      <c r="CCM749" s="27"/>
      <c r="CCN749" s="27"/>
      <c r="CCO749" s="27"/>
      <c r="CCP749" s="27"/>
      <c r="CCQ749" s="27"/>
      <c r="CCR749" s="27"/>
      <c r="CCS749" s="27"/>
      <c r="CCT749" s="27"/>
      <c r="CCU749" s="27"/>
      <c r="CCV749" s="27"/>
      <c r="CCW749" s="27"/>
      <c r="CCX749" s="27"/>
      <c r="CCY749" s="27"/>
      <c r="CCZ749" s="27"/>
      <c r="CDA749" s="27"/>
      <c r="CDB749" s="27"/>
      <c r="CDC749" s="27"/>
      <c r="CDD749" s="27"/>
      <c r="CDE749" s="27"/>
      <c r="CDF749" s="27"/>
      <c r="CDG749" s="27"/>
      <c r="CDH749" s="27"/>
      <c r="CDI749" s="27"/>
      <c r="CDJ749" s="27"/>
      <c r="CDK749" s="27"/>
      <c r="CDL749" s="27"/>
      <c r="CDM749" s="27"/>
      <c r="CDN749" s="27"/>
      <c r="CDO749" s="27"/>
      <c r="CDP749" s="27"/>
      <c r="CDQ749" s="27"/>
      <c r="CDR749" s="27"/>
      <c r="CDS749" s="27"/>
      <c r="CDT749" s="27"/>
      <c r="CDU749" s="27"/>
      <c r="CDV749" s="27"/>
      <c r="CDW749" s="27"/>
      <c r="CDX749" s="27"/>
      <c r="CDY749" s="27"/>
      <c r="CDZ749" s="27"/>
      <c r="CEA749" s="27"/>
      <c r="CEB749" s="27"/>
      <c r="CEC749" s="27"/>
      <c r="CED749" s="27"/>
      <c r="CEE749" s="27"/>
      <c r="CEF749" s="27"/>
      <c r="CEG749" s="27"/>
      <c r="CEH749" s="27"/>
      <c r="CEI749" s="27"/>
      <c r="CEJ749" s="27"/>
      <c r="CEK749" s="27"/>
      <c r="CEL749" s="27"/>
      <c r="CEM749" s="27"/>
      <c r="CEN749" s="27"/>
      <c r="CEO749" s="27"/>
      <c r="CEP749" s="27"/>
      <c r="CEQ749" s="27"/>
      <c r="CER749" s="27"/>
      <c r="CES749" s="27"/>
      <c r="CET749" s="27"/>
      <c r="CEU749" s="27"/>
      <c r="CEV749" s="27"/>
      <c r="CEW749" s="27"/>
      <c r="CEX749" s="27"/>
      <c r="CEY749" s="27"/>
      <c r="CEZ749" s="27"/>
      <c r="CFA749" s="27"/>
      <c r="CFB749" s="27"/>
      <c r="CFC749" s="27"/>
      <c r="CFD749" s="27"/>
      <c r="CFE749" s="27"/>
      <c r="CFF749" s="27"/>
      <c r="CFG749" s="27"/>
      <c r="CFH749" s="27"/>
      <c r="CFI749" s="27"/>
      <c r="CFJ749" s="27"/>
      <c r="CFK749" s="27"/>
      <c r="CFL749" s="27"/>
      <c r="CFM749" s="27"/>
      <c r="CFN749" s="27"/>
      <c r="CFO749" s="27"/>
      <c r="CFP749" s="27"/>
      <c r="CFQ749" s="27"/>
      <c r="CFR749" s="27"/>
      <c r="CFS749" s="27"/>
      <c r="CFT749" s="27"/>
      <c r="CFU749" s="27"/>
      <c r="CFV749" s="27"/>
      <c r="CFW749" s="27"/>
      <c r="CFX749" s="27"/>
      <c r="CFY749" s="27"/>
      <c r="CFZ749" s="27"/>
      <c r="CGA749" s="27"/>
      <c r="CGB749" s="27"/>
      <c r="CGC749" s="27"/>
      <c r="CGD749" s="27"/>
      <c r="CGE749" s="27"/>
      <c r="CGF749" s="27"/>
      <c r="CGG749" s="27"/>
      <c r="CGH749" s="27"/>
      <c r="CGI749" s="27"/>
      <c r="CGJ749" s="27"/>
      <c r="CGK749" s="27"/>
      <c r="CGL749" s="27"/>
      <c r="CGM749" s="27"/>
      <c r="CGN749" s="27"/>
      <c r="CGO749" s="27"/>
      <c r="CGP749" s="27"/>
      <c r="CGQ749" s="27"/>
      <c r="CGR749" s="27"/>
      <c r="CGS749" s="27"/>
      <c r="CGT749" s="27"/>
      <c r="CGU749" s="27"/>
      <c r="CGV749" s="27"/>
      <c r="CGW749" s="27"/>
      <c r="CGX749" s="27"/>
      <c r="CGY749" s="27"/>
      <c r="CGZ749" s="27"/>
      <c r="CHA749" s="27"/>
      <c r="CHB749" s="27"/>
      <c r="CHC749" s="27"/>
      <c r="CHD749" s="27"/>
      <c r="CHE749" s="27"/>
      <c r="CHF749" s="27"/>
      <c r="CHG749" s="27"/>
      <c r="CHH749" s="27"/>
      <c r="CHI749" s="27"/>
      <c r="CHJ749" s="27"/>
      <c r="CHK749" s="27"/>
      <c r="CHL749" s="27"/>
      <c r="CHM749" s="27"/>
      <c r="CHN749" s="27"/>
      <c r="CHO749" s="27"/>
      <c r="CHP749" s="27"/>
      <c r="CHQ749" s="27"/>
      <c r="CHR749" s="27"/>
      <c r="CHS749" s="27"/>
      <c r="CHT749" s="27"/>
      <c r="CHU749" s="27"/>
      <c r="CHV749" s="27"/>
      <c r="CHW749" s="27"/>
      <c r="CHX749" s="27"/>
      <c r="CHY749" s="27"/>
      <c r="CHZ749" s="27"/>
      <c r="CIA749" s="27"/>
      <c r="CIB749" s="27"/>
      <c r="CIC749" s="27"/>
      <c r="CID749" s="27"/>
      <c r="CIE749" s="27"/>
      <c r="CIF749" s="27"/>
      <c r="CIG749" s="27"/>
      <c r="CIH749" s="27"/>
      <c r="CII749" s="27"/>
      <c r="CIJ749" s="27"/>
      <c r="CIK749" s="27"/>
      <c r="CIL749" s="27"/>
      <c r="CIM749" s="27"/>
      <c r="CIN749" s="27"/>
      <c r="CIO749" s="27"/>
      <c r="CIP749" s="27"/>
      <c r="CIQ749" s="27"/>
      <c r="CIR749" s="27"/>
      <c r="CIS749" s="27"/>
      <c r="CIT749" s="27"/>
      <c r="CIU749" s="27"/>
      <c r="CIV749" s="27"/>
      <c r="CIW749" s="27"/>
      <c r="CIX749" s="27"/>
      <c r="CIY749" s="27"/>
      <c r="CIZ749" s="27"/>
      <c r="CJA749" s="27"/>
      <c r="CJB749" s="27"/>
      <c r="CJC749" s="27"/>
      <c r="CJD749" s="27"/>
      <c r="CJE749" s="27"/>
      <c r="CJF749" s="27"/>
      <c r="CJG749" s="27"/>
      <c r="CJH749" s="27"/>
      <c r="CJI749" s="27"/>
      <c r="CJJ749" s="27"/>
      <c r="CJK749" s="27"/>
      <c r="CJL749" s="27"/>
      <c r="CJM749" s="27"/>
      <c r="CJN749" s="27"/>
      <c r="CJO749" s="27"/>
      <c r="CJP749" s="27"/>
      <c r="CJQ749" s="27"/>
      <c r="CJR749" s="27"/>
      <c r="CJS749" s="27"/>
      <c r="CJT749" s="27"/>
      <c r="CJU749" s="27"/>
      <c r="CJV749" s="27"/>
      <c r="CJW749" s="27"/>
      <c r="CJX749" s="27"/>
      <c r="CJY749" s="27"/>
      <c r="CJZ749" s="27"/>
      <c r="CKA749" s="27"/>
      <c r="CKB749" s="27"/>
      <c r="CKC749" s="27"/>
      <c r="CKD749" s="27"/>
      <c r="CKE749" s="27"/>
      <c r="CKF749" s="27"/>
      <c r="CKG749" s="27"/>
      <c r="CKH749" s="27"/>
      <c r="CKI749" s="27"/>
      <c r="CKJ749" s="27"/>
      <c r="CKK749" s="27"/>
      <c r="CKL749" s="27"/>
      <c r="CKM749" s="27"/>
      <c r="CKN749" s="27"/>
      <c r="CKO749" s="27"/>
      <c r="CKP749" s="27"/>
      <c r="CKQ749" s="27"/>
      <c r="CKR749" s="27"/>
      <c r="CKS749" s="27"/>
      <c r="CKT749" s="27"/>
      <c r="CKU749" s="27"/>
      <c r="CKV749" s="27"/>
      <c r="CKW749" s="27"/>
      <c r="CKX749" s="27"/>
      <c r="CKY749" s="27"/>
      <c r="CKZ749" s="27"/>
      <c r="CLA749" s="27"/>
      <c r="CLB749" s="27"/>
      <c r="CLC749" s="27"/>
      <c r="CLD749" s="27"/>
      <c r="CLE749" s="27"/>
      <c r="CLF749" s="27"/>
      <c r="CLG749" s="27"/>
      <c r="CLH749" s="27"/>
      <c r="CLI749" s="27"/>
      <c r="CLJ749" s="27"/>
      <c r="CLK749" s="27"/>
      <c r="CLL749" s="27"/>
      <c r="CLM749" s="27"/>
      <c r="CLN749" s="27"/>
      <c r="CLO749" s="27"/>
      <c r="CLP749" s="27"/>
      <c r="CLQ749" s="27"/>
      <c r="CLR749" s="27"/>
      <c r="CLS749" s="27"/>
      <c r="CLT749" s="27"/>
      <c r="CLU749" s="27"/>
      <c r="CLV749" s="27"/>
      <c r="CLW749" s="27"/>
      <c r="CLX749" s="27"/>
      <c r="CLY749" s="27"/>
      <c r="CLZ749" s="27"/>
      <c r="CMA749" s="27"/>
      <c r="CMB749" s="27"/>
      <c r="CMC749" s="27"/>
      <c r="CMD749" s="27"/>
      <c r="CME749" s="27"/>
      <c r="CMF749" s="27"/>
      <c r="CMG749" s="27"/>
      <c r="CMH749" s="27"/>
      <c r="CMI749" s="27"/>
      <c r="CMJ749" s="27"/>
      <c r="CMK749" s="27"/>
      <c r="CML749" s="27"/>
      <c r="CMM749" s="27"/>
      <c r="CMN749" s="27"/>
      <c r="CMO749" s="27"/>
      <c r="CMP749" s="27"/>
      <c r="CMQ749" s="27"/>
      <c r="CMR749" s="27"/>
      <c r="CMS749" s="27"/>
      <c r="CMT749" s="27"/>
      <c r="CMU749" s="27"/>
      <c r="CMV749" s="27"/>
      <c r="CMW749" s="27"/>
      <c r="CMX749" s="27"/>
      <c r="CMY749" s="27"/>
      <c r="CMZ749" s="27"/>
      <c r="CNA749" s="27"/>
      <c r="CNB749" s="27"/>
      <c r="CNC749" s="27"/>
      <c r="CND749" s="27"/>
      <c r="CNE749" s="27"/>
      <c r="CNF749" s="27"/>
      <c r="CNG749" s="27"/>
      <c r="CNH749" s="27"/>
      <c r="CNI749" s="27"/>
      <c r="CNJ749" s="27"/>
      <c r="CNK749" s="27"/>
      <c r="CNL749" s="27"/>
      <c r="CNM749" s="27"/>
      <c r="CNN749" s="27"/>
      <c r="CNO749" s="27"/>
      <c r="CNP749" s="27"/>
      <c r="CNQ749" s="27"/>
      <c r="CNR749" s="27"/>
      <c r="CNS749" s="27"/>
      <c r="CNT749" s="27"/>
      <c r="CNU749" s="27"/>
      <c r="CNV749" s="27"/>
      <c r="CNW749" s="27"/>
      <c r="CNX749" s="27"/>
      <c r="CNY749" s="27"/>
      <c r="CNZ749" s="27"/>
      <c r="COA749" s="27"/>
      <c r="COB749" s="27"/>
      <c r="COC749" s="27"/>
      <c r="COD749" s="27"/>
      <c r="COE749" s="27"/>
      <c r="COF749" s="27"/>
      <c r="COG749" s="27"/>
      <c r="COH749" s="27"/>
      <c r="COI749" s="27"/>
      <c r="COJ749" s="27"/>
      <c r="COK749" s="27"/>
      <c r="COL749" s="27"/>
      <c r="COM749" s="27"/>
      <c r="CON749" s="27"/>
      <c r="COO749" s="27"/>
      <c r="COP749" s="27"/>
      <c r="COQ749" s="27"/>
      <c r="COR749" s="27"/>
      <c r="COS749" s="27"/>
      <c r="COT749" s="27"/>
      <c r="COU749" s="27"/>
      <c r="COV749" s="27"/>
      <c r="COW749" s="27"/>
      <c r="COX749" s="27"/>
      <c r="COY749" s="27"/>
      <c r="COZ749" s="27"/>
      <c r="CPA749" s="27"/>
      <c r="CPB749" s="27"/>
      <c r="CPC749" s="27"/>
      <c r="CPD749" s="27"/>
      <c r="CPE749" s="27"/>
      <c r="CPF749" s="27"/>
      <c r="CPG749" s="27"/>
      <c r="CPH749" s="27"/>
      <c r="CPI749" s="27"/>
      <c r="CPJ749" s="27"/>
      <c r="CPK749" s="27"/>
      <c r="CPL749" s="27"/>
      <c r="CPM749" s="27"/>
      <c r="CPN749" s="27"/>
      <c r="CPO749" s="27"/>
      <c r="CPP749" s="27"/>
      <c r="CPQ749" s="27"/>
      <c r="CPR749" s="27"/>
      <c r="CPS749" s="27"/>
      <c r="CPT749" s="27"/>
      <c r="CPU749" s="27"/>
      <c r="CPV749" s="27"/>
      <c r="CPW749" s="27"/>
      <c r="CPX749" s="27"/>
      <c r="CPY749" s="27"/>
      <c r="CPZ749" s="27"/>
      <c r="CQA749" s="27"/>
      <c r="CQB749" s="27"/>
      <c r="CQC749" s="27"/>
      <c r="CQD749" s="27"/>
      <c r="CQE749" s="27"/>
      <c r="CQF749" s="27"/>
      <c r="CQG749" s="27"/>
      <c r="CQH749" s="27"/>
      <c r="CQI749" s="27"/>
      <c r="CQJ749" s="27"/>
      <c r="CQK749" s="27"/>
      <c r="CQL749" s="27"/>
      <c r="CQM749" s="27"/>
      <c r="CQN749" s="27"/>
      <c r="CQO749" s="27"/>
      <c r="CQP749" s="27"/>
      <c r="CQQ749" s="27"/>
      <c r="CQR749" s="27"/>
      <c r="CQS749" s="27"/>
      <c r="CQT749" s="27"/>
      <c r="CQU749" s="27"/>
      <c r="CQV749" s="27"/>
      <c r="CQW749" s="27"/>
      <c r="CQX749" s="27"/>
      <c r="CQY749" s="27"/>
      <c r="CQZ749" s="27"/>
      <c r="CRA749" s="27"/>
      <c r="CRB749" s="27"/>
      <c r="CRC749" s="27"/>
      <c r="CRD749" s="27"/>
      <c r="CRE749" s="27"/>
      <c r="CRF749" s="27"/>
      <c r="CRG749" s="27"/>
      <c r="CRH749" s="27"/>
      <c r="CRI749" s="27"/>
      <c r="CRJ749" s="27"/>
      <c r="CRK749" s="27"/>
      <c r="CRL749" s="27"/>
      <c r="CRM749" s="27"/>
      <c r="CRN749" s="27"/>
      <c r="CRO749" s="27"/>
      <c r="CRP749" s="27"/>
      <c r="CRQ749" s="27"/>
      <c r="CRR749" s="27"/>
      <c r="CRS749" s="27"/>
      <c r="CRT749" s="27"/>
      <c r="CRU749" s="27"/>
      <c r="CRV749" s="27"/>
      <c r="CRW749" s="27"/>
      <c r="CRX749" s="27"/>
      <c r="CRY749" s="27"/>
      <c r="CRZ749" s="27"/>
      <c r="CSA749" s="27"/>
      <c r="CSB749" s="27"/>
      <c r="CSC749" s="27"/>
      <c r="CSD749" s="27"/>
      <c r="CSE749" s="27"/>
      <c r="CSF749" s="27"/>
      <c r="CSG749" s="27"/>
      <c r="CSH749" s="27"/>
      <c r="CSI749" s="27"/>
      <c r="CSJ749" s="27"/>
      <c r="CSK749" s="27"/>
      <c r="CSL749" s="27"/>
      <c r="CSM749" s="27"/>
      <c r="CSN749" s="27"/>
      <c r="CSO749" s="27"/>
      <c r="CSP749" s="27"/>
      <c r="CSQ749" s="27"/>
      <c r="CSR749" s="27"/>
      <c r="CSS749" s="27"/>
      <c r="CST749" s="27"/>
      <c r="CSU749" s="27"/>
      <c r="CSV749" s="27"/>
      <c r="CSW749" s="27"/>
      <c r="CSX749" s="27"/>
      <c r="CSY749" s="27"/>
      <c r="CSZ749" s="27"/>
      <c r="CTA749" s="27"/>
      <c r="CTB749" s="27"/>
      <c r="CTC749" s="27"/>
      <c r="CTD749" s="27"/>
      <c r="CTE749" s="27"/>
      <c r="CTF749" s="27"/>
      <c r="CTG749" s="27"/>
      <c r="CTH749" s="27"/>
      <c r="CTI749" s="27"/>
      <c r="CTJ749" s="27"/>
      <c r="CTK749" s="27"/>
      <c r="CTL749" s="27"/>
      <c r="CTM749" s="27"/>
      <c r="CTN749" s="27"/>
      <c r="CTO749" s="27"/>
      <c r="CTP749" s="27"/>
      <c r="CTQ749" s="27"/>
      <c r="CTR749" s="27"/>
      <c r="CTS749" s="27"/>
      <c r="CTT749" s="27"/>
      <c r="CTU749" s="27"/>
      <c r="CTV749" s="27"/>
      <c r="CTW749" s="27"/>
      <c r="CTX749" s="27"/>
      <c r="CTY749" s="27"/>
      <c r="CTZ749" s="27"/>
      <c r="CUA749" s="27"/>
      <c r="CUB749" s="27"/>
      <c r="CUC749" s="27"/>
      <c r="CUD749" s="27"/>
      <c r="CUE749" s="27"/>
      <c r="CUF749" s="27"/>
      <c r="CUG749" s="27"/>
      <c r="CUH749" s="27"/>
      <c r="CUI749" s="27"/>
      <c r="CUJ749" s="27"/>
      <c r="CUK749" s="27"/>
      <c r="CUL749" s="27"/>
      <c r="CUM749" s="27"/>
      <c r="CUN749" s="27"/>
      <c r="CUO749" s="27"/>
      <c r="CUP749" s="27"/>
      <c r="CUQ749" s="27"/>
      <c r="CUR749" s="27"/>
      <c r="CUS749" s="27"/>
      <c r="CUT749" s="27"/>
      <c r="CUU749" s="27"/>
      <c r="CUV749" s="27"/>
      <c r="CUW749" s="27"/>
      <c r="CUX749" s="27"/>
      <c r="CUY749" s="27"/>
      <c r="CUZ749" s="27"/>
      <c r="CVA749" s="27"/>
      <c r="CVB749" s="27"/>
      <c r="CVC749" s="27"/>
      <c r="CVD749" s="27"/>
      <c r="CVE749" s="27"/>
      <c r="CVF749" s="27"/>
      <c r="CVG749" s="27"/>
      <c r="CVH749" s="27"/>
      <c r="CVI749" s="27"/>
      <c r="CVJ749" s="27"/>
      <c r="CVK749" s="27"/>
      <c r="CVL749" s="27"/>
      <c r="CVM749" s="27"/>
      <c r="CVN749" s="27"/>
      <c r="CVO749" s="27"/>
      <c r="CVP749" s="27"/>
      <c r="CVQ749" s="27"/>
      <c r="CVR749" s="27"/>
      <c r="CVS749" s="27"/>
      <c r="CVT749" s="27"/>
      <c r="CVU749" s="27"/>
      <c r="CVV749" s="27"/>
      <c r="CVW749" s="27"/>
      <c r="CVX749" s="27"/>
      <c r="CVY749" s="27"/>
      <c r="CVZ749" s="27"/>
      <c r="CWA749" s="27"/>
      <c r="CWB749" s="27"/>
      <c r="CWC749" s="27"/>
      <c r="CWD749" s="27"/>
      <c r="CWE749" s="27"/>
      <c r="CWF749" s="27"/>
      <c r="CWG749" s="27"/>
      <c r="CWH749" s="27"/>
      <c r="CWI749" s="27"/>
      <c r="CWJ749" s="27"/>
      <c r="CWK749" s="27"/>
      <c r="CWL749" s="27"/>
      <c r="CWM749" s="27"/>
      <c r="CWN749" s="27"/>
      <c r="CWO749" s="27"/>
      <c r="CWP749" s="27"/>
      <c r="CWQ749" s="27"/>
      <c r="CWR749" s="27"/>
      <c r="CWS749" s="27"/>
      <c r="CWT749" s="27"/>
      <c r="CWU749" s="27"/>
      <c r="CWV749" s="27"/>
      <c r="CWW749" s="27"/>
      <c r="CWX749" s="27"/>
      <c r="CWY749" s="27"/>
      <c r="CWZ749" s="27"/>
      <c r="CXA749" s="27"/>
      <c r="CXB749" s="27"/>
      <c r="CXC749" s="27"/>
      <c r="CXD749" s="27"/>
      <c r="CXE749" s="27"/>
      <c r="CXF749" s="27"/>
      <c r="CXG749" s="27"/>
      <c r="CXH749" s="27"/>
      <c r="CXI749" s="27"/>
      <c r="CXJ749" s="27"/>
      <c r="CXK749" s="27"/>
      <c r="CXL749" s="27"/>
      <c r="CXM749" s="27"/>
      <c r="CXN749" s="27"/>
      <c r="CXO749" s="27"/>
      <c r="CXP749" s="27"/>
      <c r="CXQ749" s="27"/>
      <c r="CXR749" s="27"/>
      <c r="CXS749" s="27"/>
      <c r="CXT749" s="27"/>
      <c r="CXU749" s="27"/>
      <c r="CXV749" s="27"/>
      <c r="CXW749" s="27"/>
      <c r="CXX749" s="27"/>
      <c r="CXY749" s="27"/>
      <c r="CXZ749" s="27"/>
      <c r="CYA749" s="27"/>
      <c r="CYB749" s="27"/>
      <c r="CYC749" s="27"/>
      <c r="CYD749" s="27"/>
      <c r="CYE749" s="27"/>
      <c r="CYF749" s="27"/>
      <c r="CYG749" s="27"/>
      <c r="CYH749" s="27"/>
      <c r="CYI749" s="27"/>
      <c r="CYJ749" s="27"/>
      <c r="CYK749" s="27"/>
      <c r="CYL749" s="27"/>
      <c r="CYM749" s="27"/>
      <c r="CYN749" s="27"/>
      <c r="CYO749" s="27"/>
      <c r="CYP749" s="27"/>
      <c r="CYQ749" s="27"/>
      <c r="CYR749" s="27"/>
      <c r="CYS749" s="27"/>
      <c r="CYT749" s="27"/>
      <c r="CYU749" s="27"/>
      <c r="CYV749" s="27"/>
      <c r="CYW749" s="27"/>
      <c r="CYX749" s="27"/>
      <c r="CYY749" s="27"/>
      <c r="CYZ749" s="27"/>
      <c r="CZA749" s="27"/>
      <c r="CZB749" s="27"/>
      <c r="CZC749" s="27"/>
      <c r="CZD749" s="27"/>
      <c r="CZE749" s="27"/>
      <c r="CZF749" s="27"/>
      <c r="CZG749" s="27"/>
      <c r="CZH749" s="27"/>
      <c r="CZI749" s="27"/>
      <c r="CZJ749" s="27"/>
      <c r="CZK749" s="27"/>
      <c r="CZL749" s="27"/>
      <c r="CZM749" s="27"/>
      <c r="CZN749" s="27"/>
      <c r="CZO749" s="27"/>
      <c r="CZP749" s="27"/>
      <c r="CZQ749" s="27"/>
      <c r="CZR749" s="27"/>
      <c r="CZS749" s="27"/>
      <c r="CZT749" s="27"/>
      <c r="CZU749" s="27"/>
      <c r="CZV749" s="27"/>
      <c r="CZW749" s="27"/>
      <c r="CZX749" s="27"/>
      <c r="CZY749" s="27"/>
      <c r="CZZ749" s="27"/>
      <c r="DAA749" s="27"/>
      <c r="DAB749" s="27"/>
      <c r="DAC749" s="27"/>
      <c r="DAD749" s="27"/>
      <c r="DAE749" s="27"/>
      <c r="DAF749" s="27"/>
      <c r="DAG749" s="27"/>
      <c r="DAH749" s="27"/>
      <c r="DAI749" s="27"/>
      <c r="DAJ749" s="27"/>
      <c r="DAK749" s="27"/>
      <c r="DAL749" s="27"/>
      <c r="DAM749" s="27"/>
      <c r="DAN749" s="27"/>
      <c r="DAO749" s="27"/>
      <c r="DAP749" s="27"/>
      <c r="DAQ749" s="27"/>
      <c r="DAR749" s="27"/>
      <c r="DAS749" s="27"/>
      <c r="DAT749" s="27"/>
      <c r="DAU749" s="27"/>
      <c r="DAV749" s="27"/>
      <c r="DAW749" s="27"/>
      <c r="DAX749" s="27"/>
      <c r="DAY749" s="27"/>
      <c r="DAZ749" s="27"/>
      <c r="DBA749" s="27"/>
      <c r="DBB749" s="27"/>
      <c r="DBC749" s="27"/>
      <c r="DBD749" s="27"/>
      <c r="DBE749" s="27"/>
      <c r="DBF749" s="27"/>
      <c r="DBG749" s="27"/>
      <c r="DBH749" s="27"/>
      <c r="DBI749" s="27"/>
      <c r="DBJ749" s="27"/>
      <c r="DBK749" s="27"/>
      <c r="DBL749" s="27"/>
      <c r="DBM749" s="27"/>
      <c r="DBN749" s="27"/>
      <c r="DBO749" s="27"/>
      <c r="DBP749" s="27"/>
      <c r="DBQ749" s="27"/>
      <c r="DBR749" s="27"/>
      <c r="DBS749" s="27"/>
      <c r="DBT749" s="27"/>
      <c r="DBU749" s="27"/>
      <c r="DBV749" s="27"/>
      <c r="DBW749" s="27"/>
      <c r="DBX749" s="27"/>
      <c r="DBY749" s="27"/>
      <c r="DBZ749" s="27"/>
      <c r="DCA749" s="27"/>
      <c r="DCB749" s="27"/>
      <c r="DCC749" s="27"/>
      <c r="DCD749" s="27"/>
      <c r="DCE749" s="27"/>
      <c r="DCF749" s="27"/>
      <c r="DCG749" s="27"/>
      <c r="DCH749" s="27"/>
      <c r="DCI749" s="27"/>
      <c r="DCJ749" s="27"/>
      <c r="DCK749" s="27"/>
      <c r="DCL749" s="27"/>
      <c r="DCM749" s="27"/>
      <c r="DCN749" s="27"/>
      <c r="DCO749" s="27"/>
      <c r="DCP749" s="27"/>
      <c r="DCQ749" s="27"/>
      <c r="DCR749" s="27"/>
      <c r="DCS749" s="27"/>
      <c r="DCT749" s="27"/>
      <c r="DCU749" s="27"/>
      <c r="DCV749" s="27"/>
      <c r="DCW749" s="27"/>
      <c r="DCX749" s="27"/>
      <c r="DCY749" s="27"/>
      <c r="DCZ749" s="27"/>
      <c r="DDA749" s="27"/>
      <c r="DDB749" s="27"/>
      <c r="DDC749" s="27"/>
      <c r="DDD749" s="27"/>
      <c r="DDE749" s="27"/>
      <c r="DDF749" s="27"/>
      <c r="DDG749" s="27"/>
      <c r="DDH749" s="27"/>
      <c r="DDI749" s="27"/>
      <c r="DDJ749" s="27"/>
      <c r="DDK749" s="27"/>
      <c r="DDL749" s="27"/>
      <c r="DDM749" s="27"/>
      <c r="DDN749" s="27"/>
      <c r="DDO749" s="27"/>
      <c r="DDP749" s="27"/>
      <c r="DDQ749" s="27"/>
      <c r="DDR749" s="27"/>
      <c r="DDS749" s="27"/>
      <c r="DDT749" s="27"/>
      <c r="DDU749" s="27"/>
      <c r="DDV749" s="27"/>
      <c r="DDW749" s="27"/>
      <c r="DDX749" s="27"/>
      <c r="DDY749" s="27"/>
      <c r="DDZ749" s="27"/>
      <c r="DEA749" s="27"/>
      <c r="DEB749" s="27"/>
      <c r="DEC749" s="27"/>
      <c r="DED749" s="27"/>
      <c r="DEE749" s="27"/>
      <c r="DEF749" s="27"/>
      <c r="DEG749" s="27"/>
      <c r="DEH749" s="27"/>
      <c r="DEI749" s="27"/>
      <c r="DEJ749" s="27"/>
      <c r="DEK749" s="27"/>
      <c r="DEL749" s="27"/>
      <c r="DEM749" s="27"/>
      <c r="DEN749" s="27"/>
      <c r="DEO749" s="27"/>
      <c r="DEP749" s="27"/>
      <c r="DEQ749" s="27"/>
      <c r="DER749" s="27"/>
      <c r="DES749" s="27"/>
      <c r="DET749" s="27"/>
      <c r="DEU749" s="27"/>
      <c r="DEV749" s="27"/>
      <c r="DEW749" s="27"/>
      <c r="DEX749" s="27"/>
      <c r="DEY749" s="27"/>
      <c r="DEZ749" s="27"/>
      <c r="DFA749" s="27"/>
      <c r="DFB749" s="27"/>
      <c r="DFC749" s="27"/>
      <c r="DFD749" s="27"/>
      <c r="DFE749" s="27"/>
      <c r="DFF749" s="27"/>
      <c r="DFG749" s="27"/>
      <c r="DFH749" s="27"/>
      <c r="DFI749" s="27"/>
      <c r="DFJ749" s="27"/>
      <c r="DFK749" s="27"/>
      <c r="DFL749" s="27"/>
      <c r="DFM749" s="27"/>
      <c r="DFN749" s="27"/>
      <c r="DFO749" s="27"/>
      <c r="DFP749" s="27"/>
      <c r="DFQ749" s="27"/>
      <c r="DFR749" s="27"/>
      <c r="DFS749" s="27"/>
      <c r="DFT749" s="27"/>
      <c r="DFU749" s="27"/>
      <c r="DFV749" s="27"/>
      <c r="DFW749" s="27"/>
      <c r="DFX749" s="27"/>
      <c r="DFY749" s="27"/>
      <c r="DFZ749" s="27"/>
      <c r="DGA749" s="27"/>
      <c r="DGB749" s="27"/>
      <c r="DGC749" s="27"/>
      <c r="DGD749" s="27"/>
      <c r="DGE749" s="27"/>
      <c r="DGF749" s="27"/>
      <c r="DGG749" s="27"/>
      <c r="DGH749" s="27"/>
      <c r="DGI749" s="27"/>
      <c r="DGJ749" s="27"/>
      <c r="DGK749" s="27"/>
      <c r="DGL749" s="27"/>
      <c r="DGM749" s="27"/>
      <c r="DGN749" s="27"/>
      <c r="DGO749" s="27"/>
      <c r="DGP749" s="27"/>
      <c r="DGQ749" s="27"/>
      <c r="DGR749" s="27"/>
      <c r="DGS749" s="27"/>
      <c r="DGT749" s="27"/>
      <c r="DGU749" s="27"/>
      <c r="DGV749" s="27"/>
      <c r="DGW749" s="27"/>
      <c r="DGX749" s="27"/>
      <c r="DGY749" s="27"/>
      <c r="DGZ749" s="27"/>
      <c r="DHA749" s="27"/>
      <c r="DHB749" s="27"/>
      <c r="DHC749" s="27"/>
      <c r="DHD749" s="27"/>
      <c r="DHE749" s="27"/>
      <c r="DHF749" s="27"/>
      <c r="DHG749" s="27"/>
      <c r="DHH749" s="27"/>
      <c r="DHI749" s="27"/>
      <c r="DHJ749" s="27"/>
      <c r="DHK749" s="27"/>
      <c r="DHL749" s="27"/>
      <c r="DHM749" s="27"/>
      <c r="DHN749" s="27"/>
      <c r="DHO749" s="27"/>
      <c r="DHP749" s="27"/>
      <c r="DHQ749" s="27"/>
      <c r="DHR749" s="27"/>
      <c r="DHS749" s="27"/>
      <c r="DHT749" s="27"/>
      <c r="DHU749" s="27"/>
      <c r="DHV749" s="27"/>
      <c r="DHW749" s="27"/>
      <c r="DHX749" s="27"/>
      <c r="DHY749" s="27"/>
      <c r="DHZ749" s="27"/>
      <c r="DIA749" s="27"/>
      <c r="DIB749" s="27"/>
      <c r="DIC749" s="27"/>
      <c r="DID749" s="27"/>
      <c r="DIE749" s="27"/>
      <c r="DIF749" s="27"/>
      <c r="DIG749" s="27"/>
      <c r="DIH749" s="27"/>
      <c r="DII749" s="27"/>
      <c r="DIJ749" s="27"/>
      <c r="DIK749" s="27"/>
      <c r="DIL749" s="27"/>
      <c r="DIM749" s="27"/>
      <c r="DIN749" s="27"/>
      <c r="DIO749" s="27"/>
      <c r="DIP749" s="27"/>
      <c r="DIQ749" s="27"/>
      <c r="DIR749" s="27"/>
      <c r="DIS749" s="27"/>
      <c r="DIT749" s="27"/>
      <c r="DIU749" s="27"/>
      <c r="DIV749" s="27"/>
      <c r="DIW749" s="27"/>
      <c r="DIX749" s="27"/>
      <c r="DIY749" s="27"/>
      <c r="DIZ749" s="27"/>
      <c r="DJA749" s="27"/>
      <c r="DJB749" s="27"/>
      <c r="DJC749" s="27"/>
      <c r="DJD749" s="27"/>
      <c r="DJE749" s="27"/>
      <c r="DJF749" s="27"/>
      <c r="DJG749" s="27"/>
      <c r="DJH749" s="27"/>
      <c r="DJI749" s="27"/>
      <c r="DJJ749" s="27"/>
      <c r="DJK749" s="27"/>
      <c r="DJL749" s="27"/>
      <c r="DJM749" s="27"/>
      <c r="DJN749" s="27"/>
      <c r="DJO749" s="27"/>
      <c r="DJP749" s="27"/>
      <c r="DJQ749" s="27"/>
      <c r="DJR749" s="27"/>
      <c r="DJS749" s="27"/>
      <c r="DJT749" s="27"/>
      <c r="DJU749" s="27"/>
      <c r="DJV749" s="27"/>
      <c r="DJW749" s="27"/>
      <c r="DJX749" s="27"/>
      <c r="DJY749" s="27"/>
      <c r="DJZ749" s="27"/>
      <c r="DKA749" s="27"/>
      <c r="DKB749" s="27"/>
      <c r="DKC749" s="27"/>
      <c r="DKD749" s="27"/>
      <c r="DKE749" s="27"/>
      <c r="DKF749" s="27"/>
      <c r="DKG749" s="27"/>
      <c r="DKH749" s="27"/>
      <c r="DKI749" s="27"/>
      <c r="DKJ749" s="27"/>
      <c r="DKK749" s="27"/>
      <c r="DKL749" s="27"/>
      <c r="DKM749" s="27"/>
      <c r="DKN749" s="27"/>
      <c r="DKO749" s="27"/>
      <c r="DKP749" s="27"/>
      <c r="DKQ749" s="27"/>
      <c r="DKR749" s="27"/>
      <c r="DKS749" s="27"/>
      <c r="DKT749" s="27"/>
      <c r="DKU749" s="27"/>
      <c r="DKV749" s="27"/>
      <c r="DKW749" s="27"/>
      <c r="DKX749" s="27"/>
      <c r="DKY749" s="27"/>
      <c r="DKZ749" s="27"/>
      <c r="DLA749" s="27"/>
      <c r="DLB749" s="27"/>
      <c r="DLC749" s="27"/>
      <c r="DLD749" s="27"/>
      <c r="DLE749" s="27"/>
      <c r="DLF749" s="27"/>
      <c r="DLG749" s="27"/>
      <c r="DLH749" s="27"/>
      <c r="DLI749" s="27"/>
      <c r="DLJ749" s="27"/>
      <c r="DLK749" s="27"/>
      <c r="DLL749" s="27"/>
      <c r="DLM749" s="27"/>
      <c r="DLN749" s="27"/>
      <c r="DLO749" s="27"/>
      <c r="DLP749" s="27"/>
      <c r="DLQ749" s="27"/>
      <c r="DLR749" s="27"/>
      <c r="DLS749" s="27"/>
      <c r="DLT749" s="27"/>
      <c r="DLU749" s="27"/>
      <c r="DLV749" s="27"/>
      <c r="DLW749" s="27"/>
      <c r="DLX749" s="27"/>
      <c r="DLY749" s="27"/>
      <c r="DLZ749" s="27"/>
      <c r="DMA749" s="27"/>
      <c r="DMB749" s="27"/>
      <c r="DMC749" s="27"/>
      <c r="DMD749" s="27"/>
      <c r="DME749" s="27"/>
      <c r="DMF749" s="27"/>
      <c r="DMG749" s="27"/>
      <c r="DMH749" s="27"/>
      <c r="DMI749" s="27"/>
      <c r="DMJ749" s="27"/>
      <c r="DMK749" s="27"/>
      <c r="DML749" s="27"/>
      <c r="DMM749" s="27"/>
      <c r="DMN749" s="27"/>
      <c r="DMO749" s="27"/>
      <c r="DMP749" s="27"/>
      <c r="DMQ749" s="27"/>
      <c r="DMR749" s="27"/>
      <c r="DMS749" s="27"/>
      <c r="DMT749" s="27"/>
      <c r="DMU749" s="27"/>
      <c r="DMV749" s="27"/>
      <c r="DMW749" s="27"/>
      <c r="DMX749" s="27"/>
      <c r="DMY749" s="27"/>
      <c r="DMZ749" s="27"/>
      <c r="DNA749" s="27"/>
      <c r="DNB749" s="27"/>
      <c r="DNC749" s="27"/>
      <c r="DND749" s="27"/>
      <c r="DNE749" s="27"/>
      <c r="DNF749" s="27"/>
      <c r="DNG749" s="27"/>
      <c r="DNH749" s="27"/>
      <c r="DNI749" s="27"/>
      <c r="DNJ749" s="27"/>
      <c r="DNK749" s="27"/>
      <c r="DNL749" s="27"/>
      <c r="DNM749" s="27"/>
      <c r="DNN749" s="27"/>
      <c r="DNO749" s="27"/>
      <c r="DNP749" s="27"/>
      <c r="DNQ749" s="27"/>
      <c r="DNR749" s="27"/>
      <c r="DNS749" s="27"/>
      <c r="DNT749" s="27"/>
      <c r="DNU749" s="27"/>
      <c r="DNV749" s="27"/>
      <c r="DNW749" s="27"/>
      <c r="DNX749" s="27"/>
      <c r="DNY749" s="27"/>
      <c r="DNZ749" s="27"/>
      <c r="DOA749" s="27"/>
      <c r="DOB749" s="27"/>
      <c r="DOC749" s="27"/>
      <c r="DOD749" s="27"/>
      <c r="DOE749" s="27"/>
      <c r="DOF749" s="27"/>
      <c r="DOG749" s="27"/>
      <c r="DOH749" s="27"/>
      <c r="DOI749" s="27"/>
      <c r="DOJ749" s="27"/>
      <c r="DOK749" s="27"/>
      <c r="DOL749" s="27"/>
      <c r="DOM749" s="27"/>
      <c r="DON749" s="27"/>
      <c r="DOO749" s="27"/>
      <c r="DOP749" s="27"/>
      <c r="DOQ749" s="27"/>
      <c r="DOR749" s="27"/>
      <c r="DOS749" s="27"/>
      <c r="DOT749" s="27"/>
      <c r="DOU749" s="27"/>
      <c r="DOV749" s="27"/>
      <c r="DOW749" s="27"/>
      <c r="DOX749" s="27"/>
      <c r="DOY749" s="27"/>
      <c r="DOZ749" s="27"/>
      <c r="DPA749" s="27"/>
      <c r="DPB749" s="27"/>
      <c r="DPC749" s="27"/>
      <c r="DPD749" s="27"/>
      <c r="DPE749" s="27"/>
      <c r="DPF749" s="27"/>
      <c r="DPG749" s="27"/>
      <c r="DPH749" s="27"/>
      <c r="DPI749" s="27"/>
      <c r="DPJ749" s="27"/>
      <c r="DPK749" s="27"/>
      <c r="DPL749" s="27"/>
      <c r="DPM749" s="27"/>
      <c r="DPN749" s="27"/>
      <c r="DPO749" s="27"/>
      <c r="DPP749" s="27"/>
      <c r="DPQ749" s="27"/>
      <c r="DPR749" s="27"/>
      <c r="DPS749" s="27"/>
      <c r="DPT749" s="27"/>
      <c r="DPU749" s="27"/>
      <c r="DPV749" s="27"/>
      <c r="DPW749" s="27"/>
      <c r="DPX749" s="27"/>
      <c r="DPY749" s="27"/>
      <c r="DPZ749" s="27"/>
      <c r="DQA749" s="27"/>
      <c r="DQB749" s="27"/>
      <c r="DQC749" s="27"/>
      <c r="DQD749" s="27"/>
      <c r="DQE749" s="27"/>
      <c r="DQF749" s="27"/>
      <c r="DQG749" s="27"/>
      <c r="DQH749" s="27"/>
      <c r="DQI749" s="27"/>
      <c r="DQJ749" s="27"/>
      <c r="DQK749" s="27"/>
      <c r="DQL749" s="27"/>
      <c r="DQM749" s="27"/>
      <c r="DQN749" s="27"/>
      <c r="DQO749" s="27"/>
      <c r="DQP749" s="27"/>
      <c r="DQQ749" s="27"/>
      <c r="DQR749" s="27"/>
      <c r="DQS749" s="27"/>
      <c r="DQT749" s="27"/>
      <c r="DQU749" s="27"/>
      <c r="DQV749" s="27"/>
      <c r="DQW749" s="27"/>
      <c r="DQX749" s="27"/>
      <c r="DQY749" s="27"/>
      <c r="DQZ749" s="27"/>
      <c r="DRA749" s="27"/>
      <c r="DRB749" s="27"/>
      <c r="DRC749" s="27"/>
      <c r="DRD749" s="27"/>
      <c r="DRE749" s="27"/>
      <c r="DRF749" s="27"/>
      <c r="DRG749" s="27"/>
      <c r="DRH749" s="27"/>
      <c r="DRI749" s="27"/>
      <c r="DRJ749" s="27"/>
      <c r="DRK749" s="27"/>
      <c r="DRL749" s="27"/>
      <c r="DRM749" s="27"/>
      <c r="DRN749" s="27"/>
      <c r="DRO749" s="27"/>
      <c r="DRP749" s="27"/>
      <c r="DRQ749" s="27"/>
      <c r="DRR749" s="27"/>
      <c r="DRS749" s="27"/>
      <c r="DRT749" s="27"/>
      <c r="DRU749" s="27"/>
      <c r="DRV749" s="27"/>
      <c r="DRW749" s="27"/>
      <c r="DRX749" s="27"/>
      <c r="DRY749" s="27"/>
      <c r="DRZ749" s="27"/>
      <c r="DSA749" s="27"/>
      <c r="DSB749" s="27"/>
      <c r="DSC749" s="27"/>
      <c r="DSD749" s="27"/>
      <c r="DSE749" s="27"/>
      <c r="DSF749" s="27"/>
      <c r="DSG749" s="27"/>
      <c r="DSH749" s="27"/>
      <c r="DSI749" s="27"/>
      <c r="DSJ749" s="27"/>
      <c r="DSK749" s="27"/>
      <c r="DSL749" s="27"/>
      <c r="DSM749" s="27"/>
      <c r="DSN749" s="27"/>
      <c r="DSO749" s="27"/>
      <c r="DSP749" s="27"/>
      <c r="DSQ749" s="27"/>
      <c r="DSR749" s="27"/>
      <c r="DSS749" s="27"/>
      <c r="DST749" s="27"/>
      <c r="DSU749" s="27"/>
      <c r="DSV749" s="27"/>
      <c r="DSW749" s="27"/>
      <c r="DSX749" s="27"/>
      <c r="DSY749" s="27"/>
      <c r="DSZ749" s="27"/>
      <c r="DTA749" s="27"/>
      <c r="DTB749" s="27"/>
      <c r="DTC749" s="27"/>
      <c r="DTD749" s="27"/>
      <c r="DTE749" s="27"/>
      <c r="DTF749" s="27"/>
      <c r="DTG749" s="27"/>
      <c r="DTH749" s="27"/>
      <c r="DTI749" s="27"/>
      <c r="DTJ749" s="27"/>
      <c r="DTK749" s="27"/>
      <c r="DTL749" s="27"/>
      <c r="DTM749" s="27"/>
      <c r="DTN749" s="27"/>
      <c r="DTO749" s="27"/>
      <c r="DTP749" s="27"/>
      <c r="DTQ749" s="27"/>
      <c r="DTR749" s="27"/>
      <c r="DTS749" s="27"/>
      <c r="DTT749" s="27"/>
      <c r="DTU749" s="27"/>
      <c r="DTV749" s="27"/>
      <c r="DTW749" s="27"/>
      <c r="DTX749" s="27"/>
      <c r="DTY749" s="27"/>
      <c r="DTZ749" s="27"/>
      <c r="DUA749" s="27"/>
      <c r="DUB749" s="27"/>
      <c r="DUC749" s="27"/>
      <c r="DUD749" s="27"/>
      <c r="DUE749" s="27"/>
      <c r="DUF749" s="27"/>
      <c r="DUG749" s="27"/>
      <c r="DUH749" s="27"/>
      <c r="DUI749" s="27"/>
      <c r="DUJ749" s="27"/>
      <c r="DUK749" s="27"/>
      <c r="DUL749" s="27"/>
      <c r="DUM749" s="27"/>
      <c r="DUN749" s="27"/>
      <c r="DUO749" s="27"/>
      <c r="DUP749" s="27"/>
      <c r="DUQ749" s="27"/>
      <c r="DUR749" s="27"/>
      <c r="DUS749" s="27"/>
      <c r="DUT749" s="27"/>
      <c r="DUU749" s="27"/>
      <c r="DUV749" s="27"/>
      <c r="DUW749" s="27"/>
      <c r="DUX749" s="27"/>
      <c r="DUY749" s="27"/>
      <c r="DUZ749" s="27"/>
      <c r="DVA749" s="27"/>
      <c r="DVB749" s="27"/>
      <c r="DVC749" s="27"/>
      <c r="DVD749" s="27"/>
      <c r="DVE749" s="27"/>
      <c r="DVF749" s="27"/>
      <c r="DVG749" s="27"/>
      <c r="DVH749" s="27"/>
      <c r="DVI749" s="27"/>
      <c r="DVJ749" s="27"/>
      <c r="DVK749" s="27"/>
      <c r="DVL749" s="27"/>
      <c r="DVM749" s="27"/>
      <c r="DVN749" s="27"/>
      <c r="DVO749" s="27"/>
      <c r="DVP749" s="27"/>
      <c r="DVQ749" s="27"/>
      <c r="DVR749" s="27"/>
      <c r="DVS749" s="27"/>
      <c r="DVT749" s="27"/>
      <c r="DVU749" s="27"/>
      <c r="DVV749" s="27"/>
      <c r="DVW749" s="27"/>
      <c r="DVX749" s="27"/>
      <c r="DVY749" s="27"/>
      <c r="DVZ749" s="27"/>
      <c r="DWA749" s="27"/>
      <c r="DWB749" s="27"/>
      <c r="DWC749" s="27"/>
      <c r="DWD749" s="27"/>
      <c r="DWE749" s="27"/>
      <c r="DWF749" s="27"/>
      <c r="DWG749" s="27"/>
      <c r="DWH749" s="27"/>
      <c r="DWI749" s="27"/>
      <c r="DWJ749" s="27"/>
      <c r="DWK749" s="27"/>
      <c r="DWL749" s="27"/>
      <c r="DWM749" s="27"/>
      <c r="DWN749" s="27"/>
      <c r="DWO749" s="27"/>
      <c r="DWP749" s="27"/>
      <c r="DWQ749" s="27"/>
      <c r="DWR749" s="27"/>
      <c r="DWS749" s="27"/>
      <c r="DWT749" s="27"/>
      <c r="DWU749" s="27"/>
      <c r="DWV749" s="27"/>
      <c r="DWW749" s="27"/>
      <c r="DWX749" s="27"/>
      <c r="DWY749" s="27"/>
      <c r="DWZ749" s="27"/>
      <c r="DXA749" s="27"/>
      <c r="DXB749" s="27"/>
      <c r="DXC749" s="27"/>
      <c r="DXD749" s="27"/>
      <c r="DXE749" s="27"/>
      <c r="DXF749" s="27"/>
      <c r="DXG749" s="27"/>
      <c r="DXH749" s="27"/>
      <c r="DXI749" s="27"/>
      <c r="DXJ749" s="27"/>
      <c r="DXK749" s="27"/>
      <c r="DXL749" s="27"/>
      <c r="DXM749" s="27"/>
      <c r="DXN749" s="27"/>
      <c r="DXO749" s="27"/>
      <c r="DXP749" s="27"/>
      <c r="DXQ749" s="27"/>
      <c r="DXR749" s="27"/>
      <c r="DXS749" s="27"/>
      <c r="DXT749" s="27"/>
      <c r="DXU749" s="27"/>
      <c r="DXV749" s="27"/>
      <c r="DXW749" s="27"/>
      <c r="DXX749" s="27"/>
      <c r="DXY749" s="27"/>
      <c r="DXZ749" s="27"/>
      <c r="DYA749" s="27"/>
      <c r="DYB749" s="27"/>
      <c r="DYC749" s="27"/>
      <c r="DYD749" s="27"/>
      <c r="DYE749" s="27"/>
      <c r="DYF749" s="27"/>
      <c r="DYG749" s="27"/>
      <c r="DYH749" s="27"/>
      <c r="DYI749" s="27"/>
      <c r="DYJ749" s="27"/>
      <c r="DYK749" s="27"/>
      <c r="DYL749" s="27"/>
      <c r="DYM749" s="27"/>
      <c r="DYN749" s="27"/>
      <c r="DYO749" s="27"/>
      <c r="DYP749" s="27"/>
      <c r="DYQ749" s="27"/>
      <c r="DYR749" s="27"/>
      <c r="DYS749" s="27"/>
      <c r="DYT749" s="27"/>
      <c r="DYU749" s="27"/>
      <c r="DYV749" s="27"/>
      <c r="DYW749" s="27"/>
      <c r="DYX749" s="27"/>
      <c r="DYY749" s="27"/>
      <c r="DYZ749" s="27"/>
      <c r="DZA749" s="27"/>
      <c r="DZB749" s="27"/>
      <c r="DZC749" s="27"/>
      <c r="DZD749" s="27"/>
      <c r="DZE749" s="27"/>
      <c r="DZF749" s="27"/>
      <c r="DZG749" s="27"/>
      <c r="DZH749" s="27"/>
      <c r="DZI749" s="27"/>
      <c r="DZJ749" s="27"/>
      <c r="DZK749" s="27"/>
      <c r="DZL749" s="27"/>
      <c r="DZM749" s="27"/>
      <c r="DZN749" s="27"/>
      <c r="DZO749" s="27"/>
      <c r="DZP749" s="27"/>
      <c r="DZQ749" s="27"/>
      <c r="DZR749" s="27"/>
      <c r="DZS749" s="27"/>
      <c r="DZT749" s="27"/>
      <c r="DZU749" s="27"/>
      <c r="DZV749" s="27"/>
      <c r="DZW749" s="27"/>
      <c r="DZX749" s="27"/>
      <c r="DZY749" s="27"/>
      <c r="DZZ749" s="27"/>
      <c r="EAA749" s="27"/>
      <c r="EAB749" s="27"/>
      <c r="EAC749" s="27"/>
      <c r="EAD749" s="27"/>
      <c r="EAE749" s="27"/>
      <c r="EAF749" s="27"/>
      <c r="EAG749" s="27"/>
      <c r="EAH749" s="27"/>
      <c r="EAI749" s="27"/>
      <c r="EAJ749" s="27"/>
      <c r="EAK749" s="27"/>
      <c r="EAL749" s="27"/>
      <c r="EAM749" s="27"/>
      <c r="EAN749" s="27"/>
      <c r="EAO749" s="27"/>
      <c r="EAP749" s="27"/>
      <c r="EAQ749" s="27"/>
      <c r="EAR749" s="27"/>
      <c r="EAS749" s="27"/>
      <c r="EAT749" s="27"/>
      <c r="EAU749" s="27"/>
      <c r="EAV749" s="27"/>
      <c r="EAW749" s="27"/>
      <c r="EAX749" s="27"/>
      <c r="EAY749" s="27"/>
      <c r="EAZ749" s="27"/>
      <c r="EBA749" s="27"/>
      <c r="EBB749" s="27"/>
      <c r="EBC749" s="27"/>
      <c r="EBD749" s="27"/>
      <c r="EBE749" s="27"/>
      <c r="EBF749" s="27"/>
      <c r="EBG749" s="27"/>
      <c r="EBH749" s="27"/>
      <c r="EBI749" s="27"/>
      <c r="EBJ749" s="27"/>
      <c r="EBK749" s="27"/>
      <c r="EBL749" s="27"/>
      <c r="EBM749" s="27"/>
      <c r="EBN749" s="27"/>
      <c r="EBO749" s="27"/>
      <c r="EBP749" s="27"/>
      <c r="EBQ749" s="27"/>
      <c r="EBR749" s="27"/>
      <c r="EBS749" s="27"/>
      <c r="EBT749" s="27"/>
      <c r="EBU749" s="27"/>
      <c r="EBV749" s="27"/>
      <c r="EBW749" s="27"/>
      <c r="EBX749" s="27"/>
      <c r="EBY749" s="27"/>
      <c r="EBZ749" s="27"/>
      <c r="ECA749" s="27"/>
      <c r="ECB749" s="27"/>
      <c r="ECC749" s="27"/>
      <c r="ECD749" s="27"/>
      <c r="ECE749" s="27"/>
      <c r="ECF749" s="27"/>
      <c r="ECG749" s="27"/>
      <c r="ECH749" s="27"/>
      <c r="ECI749" s="27"/>
      <c r="ECJ749" s="27"/>
      <c r="ECK749" s="27"/>
      <c r="ECL749" s="27"/>
      <c r="ECM749" s="27"/>
      <c r="ECN749" s="27"/>
      <c r="ECO749" s="27"/>
      <c r="ECP749" s="27"/>
      <c r="ECQ749" s="27"/>
      <c r="ECR749" s="27"/>
      <c r="ECS749" s="27"/>
      <c r="ECT749" s="27"/>
      <c r="ECU749" s="27"/>
      <c r="ECV749" s="27"/>
      <c r="ECW749" s="27"/>
      <c r="ECX749" s="27"/>
      <c r="ECY749" s="27"/>
      <c r="ECZ749" s="27"/>
      <c r="EDA749" s="27"/>
      <c r="EDB749" s="27"/>
      <c r="EDC749" s="27"/>
      <c r="EDD749" s="27"/>
      <c r="EDE749" s="27"/>
      <c r="EDF749" s="27"/>
      <c r="EDG749" s="27"/>
      <c r="EDH749" s="27"/>
      <c r="EDI749" s="27"/>
      <c r="EDJ749" s="27"/>
      <c r="EDK749" s="27"/>
      <c r="EDL749" s="27"/>
      <c r="EDM749" s="27"/>
      <c r="EDN749" s="27"/>
      <c r="EDO749" s="27"/>
      <c r="EDP749" s="27"/>
      <c r="EDQ749" s="27"/>
      <c r="EDR749" s="27"/>
      <c r="EDS749" s="27"/>
      <c r="EDT749" s="27"/>
      <c r="EDU749" s="27"/>
      <c r="EDV749" s="27"/>
      <c r="EDW749" s="27"/>
      <c r="EDX749" s="27"/>
      <c r="EDY749" s="27"/>
      <c r="EDZ749" s="27"/>
      <c r="EEA749" s="27"/>
      <c r="EEB749" s="27"/>
      <c r="EEC749" s="27"/>
      <c r="EED749" s="27"/>
      <c r="EEE749" s="27"/>
      <c r="EEF749" s="27"/>
      <c r="EEG749" s="27"/>
      <c r="EEH749" s="27"/>
      <c r="EEI749" s="27"/>
      <c r="EEJ749" s="27"/>
      <c r="EEK749" s="27"/>
      <c r="EEL749" s="27"/>
      <c r="EEM749" s="27"/>
      <c r="EEN749" s="27"/>
      <c r="EEO749" s="27"/>
      <c r="EEP749" s="27"/>
      <c r="EEQ749" s="27"/>
      <c r="EER749" s="27"/>
      <c r="EES749" s="27"/>
      <c r="EET749" s="27"/>
      <c r="EEU749" s="27"/>
      <c r="EEV749" s="27"/>
      <c r="EEW749" s="27"/>
      <c r="EEX749" s="27"/>
      <c r="EEY749" s="27"/>
      <c r="EEZ749" s="27"/>
      <c r="EFA749" s="27"/>
      <c r="EFB749" s="27"/>
      <c r="EFC749" s="27"/>
      <c r="EFD749" s="27"/>
      <c r="EFE749" s="27"/>
      <c r="EFF749" s="27"/>
      <c r="EFG749" s="27"/>
      <c r="EFH749" s="27"/>
      <c r="EFI749" s="27"/>
      <c r="EFJ749" s="27"/>
      <c r="EFK749" s="27"/>
      <c r="EFL749" s="27"/>
      <c r="EFM749" s="27"/>
      <c r="EFN749" s="27"/>
      <c r="EFO749" s="27"/>
      <c r="EFP749" s="27"/>
      <c r="EFQ749" s="27"/>
      <c r="EFR749" s="27"/>
      <c r="EFS749" s="27"/>
      <c r="EFT749" s="27"/>
      <c r="EFU749" s="27"/>
      <c r="EFV749" s="27"/>
      <c r="EFW749" s="27"/>
      <c r="EFX749" s="27"/>
      <c r="EFY749" s="27"/>
      <c r="EFZ749" s="27"/>
      <c r="EGA749" s="27"/>
      <c r="EGB749" s="27"/>
      <c r="EGC749" s="27"/>
      <c r="EGD749" s="27"/>
      <c r="EGE749" s="27"/>
      <c r="EGF749" s="27"/>
      <c r="EGG749" s="27"/>
      <c r="EGH749" s="27"/>
      <c r="EGI749" s="27"/>
      <c r="EGJ749" s="27"/>
      <c r="EGK749" s="27"/>
      <c r="EGL749" s="27"/>
      <c r="EGM749" s="27"/>
      <c r="EGN749" s="27"/>
      <c r="EGO749" s="27"/>
      <c r="EGP749" s="27"/>
      <c r="EGQ749" s="27"/>
      <c r="EGR749" s="27"/>
      <c r="EGS749" s="27"/>
      <c r="EGT749" s="27"/>
      <c r="EGU749" s="27"/>
      <c r="EGV749" s="27"/>
      <c r="EGW749" s="27"/>
      <c r="EGX749" s="27"/>
      <c r="EGY749" s="27"/>
      <c r="EGZ749" s="27"/>
      <c r="EHA749" s="27"/>
      <c r="EHB749" s="27"/>
      <c r="EHC749" s="27"/>
      <c r="EHD749" s="27"/>
      <c r="EHE749" s="27"/>
      <c r="EHF749" s="27"/>
      <c r="EHG749" s="27"/>
      <c r="EHH749" s="27"/>
      <c r="EHI749" s="27"/>
      <c r="EHJ749" s="27"/>
      <c r="EHK749" s="27"/>
      <c r="EHL749" s="27"/>
      <c r="EHM749" s="27"/>
      <c r="EHN749" s="27"/>
      <c r="EHO749" s="27"/>
      <c r="EHP749" s="27"/>
      <c r="EHQ749" s="27"/>
      <c r="EHR749" s="27"/>
      <c r="EHS749" s="27"/>
      <c r="EHT749" s="27"/>
      <c r="EHU749" s="27"/>
      <c r="EHV749" s="27"/>
      <c r="EHW749" s="27"/>
      <c r="EHX749" s="27"/>
      <c r="EHY749" s="27"/>
      <c r="EHZ749" s="27"/>
      <c r="EIA749" s="27"/>
      <c r="EIB749" s="27"/>
      <c r="EIC749" s="27"/>
      <c r="EID749" s="27"/>
      <c r="EIE749" s="27"/>
      <c r="EIF749" s="27"/>
      <c r="EIG749" s="27"/>
      <c r="EIH749" s="27"/>
      <c r="EII749" s="27"/>
      <c r="EIJ749" s="27"/>
      <c r="EIK749" s="27"/>
      <c r="EIL749" s="27"/>
      <c r="EIM749" s="27"/>
      <c r="EIN749" s="27"/>
      <c r="EIO749" s="27"/>
      <c r="EIP749" s="27"/>
      <c r="EIQ749" s="27"/>
      <c r="EIR749" s="27"/>
      <c r="EIS749" s="27"/>
      <c r="EIT749" s="27"/>
      <c r="EIU749" s="27"/>
      <c r="EIV749" s="27"/>
      <c r="EIW749" s="27"/>
      <c r="EIX749" s="27"/>
      <c r="EIY749" s="27"/>
      <c r="EIZ749" s="27"/>
      <c r="EJA749" s="27"/>
      <c r="EJB749" s="27"/>
      <c r="EJC749" s="27"/>
      <c r="EJD749" s="27"/>
      <c r="EJE749" s="27"/>
      <c r="EJF749" s="27"/>
      <c r="EJG749" s="27"/>
      <c r="EJH749" s="27"/>
      <c r="EJI749" s="27"/>
      <c r="EJJ749" s="27"/>
      <c r="EJK749" s="27"/>
      <c r="EJL749" s="27"/>
      <c r="EJM749" s="27"/>
      <c r="EJN749" s="27"/>
      <c r="EJO749" s="27"/>
      <c r="EJP749" s="27"/>
      <c r="EJQ749" s="27"/>
      <c r="EJR749" s="27"/>
      <c r="EJS749" s="27"/>
      <c r="EJT749" s="27"/>
      <c r="EJU749" s="27"/>
      <c r="EJV749" s="27"/>
      <c r="EJW749" s="27"/>
      <c r="EJX749" s="27"/>
      <c r="EJY749" s="27"/>
      <c r="EJZ749" s="27"/>
      <c r="EKA749" s="27"/>
      <c r="EKB749" s="27"/>
      <c r="EKC749" s="27"/>
      <c r="EKD749" s="27"/>
      <c r="EKE749" s="27"/>
      <c r="EKF749" s="27"/>
      <c r="EKG749" s="27"/>
      <c r="EKH749" s="27"/>
      <c r="EKI749" s="27"/>
      <c r="EKJ749" s="27"/>
      <c r="EKK749" s="27"/>
      <c r="EKL749" s="27"/>
      <c r="EKM749" s="27"/>
      <c r="EKN749" s="27"/>
      <c r="EKO749" s="27"/>
      <c r="EKP749" s="27"/>
      <c r="EKQ749" s="27"/>
      <c r="EKR749" s="27"/>
      <c r="EKS749" s="27"/>
      <c r="EKT749" s="27"/>
      <c r="EKU749" s="27"/>
      <c r="EKV749" s="27"/>
      <c r="EKW749" s="27"/>
      <c r="EKX749" s="27"/>
      <c r="EKY749" s="27"/>
      <c r="EKZ749" s="27"/>
      <c r="ELA749" s="27"/>
      <c r="ELB749" s="27"/>
      <c r="ELC749" s="27"/>
      <c r="ELD749" s="27"/>
      <c r="ELE749" s="27"/>
      <c r="ELF749" s="27"/>
      <c r="ELG749" s="27"/>
      <c r="ELH749" s="27"/>
      <c r="ELI749" s="27"/>
      <c r="ELJ749" s="27"/>
      <c r="ELK749" s="27"/>
      <c r="ELL749" s="27"/>
      <c r="ELM749" s="27"/>
      <c r="ELN749" s="27"/>
      <c r="ELO749" s="27"/>
      <c r="ELP749" s="27"/>
      <c r="ELQ749" s="27"/>
      <c r="ELR749" s="27"/>
      <c r="ELS749" s="27"/>
      <c r="ELT749" s="27"/>
      <c r="ELU749" s="27"/>
      <c r="ELV749" s="27"/>
      <c r="ELW749" s="27"/>
      <c r="ELX749" s="27"/>
      <c r="ELY749" s="27"/>
      <c r="ELZ749" s="27"/>
      <c r="EMA749" s="27"/>
      <c r="EMB749" s="27"/>
      <c r="EMC749" s="27"/>
      <c r="EMD749" s="27"/>
      <c r="EME749" s="27"/>
      <c r="EMF749" s="27"/>
      <c r="EMG749" s="27"/>
      <c r="EMH749" s="27"/>
      <c r="EMI749" s="27"/>
      <c r="EMJ749" s="27"/>
      <c r="EMK749" s="27"/>
      <c r="EML749" s="27"/>
      <c r="EMM749" s="27"/>
      <c r="EMN749" s="27"/>
      <c r="EMO749" s="27"/>
      <c r="EMP749" s="27"/>
      <c r="EMQ749" s="27"/>
      <c r="EMR749" s="27"/>
      <c r="EMS749" s="27"/>
      <c r="EMT749" s="27"/>
      <c r="EMU749" s="27"/>
      <c r="EMV749" s="27"/>
      <c r="EMW749" s="27"/>
      <c r="EMX749" s="27"/>
      <c r="EMY749" s="27"/>
      <c r="EMZ749" s="27"/>
      <c r="ENA749" s="27"/>
      <c r="ENB749" s="27"/>
      <c r="ENC749" s="27"/>
      <c r="END749" s="27"/>
      <c r="ENE749" s="27"/>
      <c r="ENF749" s="27"/>
      <c r="ENG749" s="27"/>
      <c r="ENH749" s="27"/>
      <c r="ENI749" s="27"/>
      <c r="ENJ749" s="27"/>
      <c r="ENK749" s="27"/>
      <c r="ENL749" s="27"/>
      <c r="ENM749" s="27"/>
      <c r="ENN749" s="27"/>
      <c r="ENO749" s="27"/>
      <c r="ENP749" s="27"/>
      <c r="ENQ749" s="27"/>
      <c r="ENR749" s="27"/>
      <c r="ENS749" s="27"/>
      <c r="ENT749" s="27"/>
      <c r="ENU749" s="27"/>
      <c r="ENV749" s="27"/>
      <c r="ENW749" s="27"/>
      <c r="ENX749" s="27"/>
      <c r="ENY749" s="27"/>
      <c r="ENZ749" s="27"/>
      <c r="EOA749" s="27"/>
      <c r="EOB749" s="27"/>
      <c r="EOC749" s="27"/>
      <c r="EOD749" s="27"/>
      <c r="EOE749" s="27"/>
      <c r="EOF749" s="27"/>
      <c r="EOG749" s="27"/>
      <c r="EOH749" s="27"/>
      <c r="EOI749" s="27"/>
      <c r="EOJ749" s="27"/>
      <c r="EOK749" s="27"/>
      <c r="EOL749" s="27"/>
      <c r="EOM749" s="27"/>
      <c r="EON749" s="27"/>
      <c r="EOO749" s="27"/>
      <c r="EOP749" s="27"/>
      <c r="EOQ749" s="27"/>
      <c r="EOR749" s="27"/>
      <c r="EOS749" s="27"/>
      <c r="EOT749" s="27"/>
      <c r="EOU749" s="27"/>
      <c r="EOV749" s="27"/>
      <c r="EOW749" s="27"/>
      <c r="EOX749" s="27"/>
      <c r="EOY749" s="27"/>
      <c r="EOZ749" s="27"/>
      <c r="EPA749" s="27"/>
      <c r="EPB749" s="27"/>
      <c r="EPC749" s="27"/>
      <c r="EPD749" s="27"/>
      <c r="EPE749" s="27"/>
      <c r="EPF749" s="27"/>
      <c r="EPG749" s="27"/>
      <c r="EPH749" s="27"/>
      <c r="EPI749" s="27"/>
      <c r="EPJ749" s="27"/>
      <c r="EPK749" s="27"/>
      <c r="EPL749" s="27"/>
      <c r="EPM749" s="27"/>
      <c r="EPN749" s="27"/>
      <c r="EPO749" s="27"/>
      <c r="EPP749" s="27"/>
      <c r="EPQ749" s="27"/>
      <c r="EPR749" s="27"/>
      <c r="EPS749" s="27"/>
      <c r="EPT749" s="27"/>
      <c r="EPU749" s="27"/>
      <c r="EPV749" s="27"/>
      <c r="EPW749" s="27"/>
      <c r="EPX749" s="27"/>
      <c r="EPY749" s="27"/>
      <c r="EPZ749" s="27"/>
      <c r="EQA749" s="27"/>
      <c r="EQB749" s="27"/>
      <c r="EQC749" s="27"/>
      <c r="EQD749" s="27"/>
      <c r="EQE749" s="27"/>
      <c r="EQF749" s="27"/>
      <c r="EQG749" s="27"/>
      <c r="EQH749" s="27"/>
      <c r="EQI749" s="27"/>
      <c r="EQJ749" s="27"/>
      <c r="EQK749" s="27"/>
      <c r="EQL749" s="27"/>
      <c r="EQM749" s="27"/>
      <c r="EQN749" s="27"/>
      <c r="EQO749" s="27"/>
      <c r="EQP749" s="27"/>
      <c r="EQQ749" s="27"/>
      <c r="EQR749" s="27"/>
      <c r="EQS749" s="27"/>
      <c r="EQT749" s="27"/>
      <c r="EQU749" s="27"/>
      <c r="EQV749" s="27"/>
      <c r="EQW749" s="27"/>
      <c r="EQX749" s="27"/>
      <c r="EQY749" s="27"/>
      <c r="EQZ749" s="27"/>
      <c r="ERA749" s="27"/>
      <c r="ERB749" s="27"/>
      <c r="ERC749" s="27"/>
      <c r="ERD749" s="27"/>
      <c r="ERE749" s="27"/>
      <c r="ERF749" s="27"/>
      <c r="ERG749" s="27"/>
      <c r="ERH749" s="27"/>
      <c r="ERI749" s="27"/>
      <c r="ERJ749" s="27"/>
      <c r="ERK749" s="27"/>
      <c r="ERL749" s="27"/>
      <c r="ERM749" s="27"/>
      <c r="ERN749" s="27"/>
      <c r="ERO749" s="27"/>
      <c r="ERP749" s="27"/>
      <c r="ERQ749" s="27"/>
      <c r="ERR749" s="27"/>
      <c r="ERS749" s="27"/>
      <c r="ERT749" s="27"/>
      <c r="ERU749" s="27"/>
      <c r="ERV749" s="27"/>
      <c r="ERW749" s="27"/>
      <c r="ERX749" s="27"/>
      <c r="ERY749" s="27"/>
      <c r="ERZ749" s="27"/>
      <c r="ESA749" s="27"/>
      <c r="ESB749" s="27"/>
      <c r="ESC749" s="27"/>
      <c r="ESD749" s="27"/>
      <c r="ESE749" s="27"/>
      <c r="ESF749" s="27"/>
      <c r="ESG749" s="27"/>
      <c r="ESH749" s="27"/>
      <c r="ESI749" s="27"/>
      <c r="ESJ749" s="27"/>
      <c r="ESK749" s="27"/>
      <c r="ESL749" s="27"/>
      <c r="ESM749" s="27"/>
      <c r="ESN749" s="27"/>
      <c r="ESO749" s="27"/>
      <c r="ESP749" s="27"/>
      <c r="ESQ749" s="27"/>
      <c r="ESR749" s="27"/>
      <c r="ESS749" s="27"/>
      <c r="EST749" s="27"/>
      <c r="ESU749" s="27"/>
      <c r="ESV749" s="27"/>
      <c r="ESW749" s="27"/>
      <c r="ESX749" s="27"/>
      <c r="ESY749" s="27"/>
      <c r="ESZ749" s="27"/>
      <c r="ETA749" s="27"/>
      <c r="ETB749" s="27"/>
      <c r="ETC749" s="27"/>
      <c r="ETD749" s="27"/>
      <c r="ETE749" s="27"/>
      <c r="ETF749" s="27"/>
      <c r="ETG749" s="27"/>
      <c r="ETH749" s="27"/>
      <c r="ETI749" s="27"/>
      <c r="ETJ749" s="27"/>
      <c r="ETK749" s="27"/>
      <c r="ETL749" s="27"/>
      <c r="ETM749" s="27"/>
      <c r="ETN749" s="27"/>
      <c r="ETO749" s="27"/>
      <c r="ETP749" s="27"/>
      <c r="ETQ749" s="27"/>
      <c r="ETR749" s="27"/>
      <c r="ETS749" s="27"/>
      <c r="ETT749" s="27"/>
      <c r="ETU749" s="27"/>
      <c r="ETV749" s="27"/>
      <c r="ETW749" s="27"/>
      <c r="ETX749" s="27"/>
      <c r="ETY749" s="27"/>
      <c r="ETZ749" s="27"/>
      <c r="EUA749" s="27"/>
      <c r="EUB749" s="27"/>
      <c r="EUC749" s="27"/>
      <c r="EUD749" s="27"/>
      <c r="EUE749" s="27"/>
      <c r="EUF749" s="27"/>
      <c r="EUG749" s="27"/>
      <c r="EUH749" s="27"/>
      <c r="EUI749" s="27"/>
      <c r="EUJ749" s="27"/>
      <c r="EUK749" s="27"/>
      <c r="EUL749" s="27"/>
      <c r="EUM749" s="27"/>
      <c r="EUN749" s="27"/>
      <c r="EUO749" s="27"/>
      <c r="EUP749" s="27"/>
      <c r="EUQ749" s="27"/>
      <c r="EUR749" s="27"/>
      <c r="EUS749" s="27"/>
      <c r="EUT749" s="27"/>
      <c r="EUU749" s="27"/>
      <c r="EUV749" s="27"/>
      <c r="EUW749" s="27"/>
      <c r="EUX749" s="27"/>
      <c r="EUY749" s="27"/>
      <c r="EUZ749" s="27"/>
      <c r="EVA749" s="27"/>
      <c r="EVB749" s="27"/>
      <c r="EVC749" s="27"/>
      <c r="EVD749" s="27"/>
      <c r="EVE749" s="27"/>
      <c r="EVF749" s="27"/>
      <c r="EVG749" s="27"/>
      <c r="EVH749" s="27"/>
      <c r="EVI749" s="27"/>
      <c r="EVJ749" s="27"/>
      <c r="EVK749" s="27"/>
      <c r="EVL749" s="27"/>
      <c r="EVM749" s="27"/>
      <c r="EVN749" s="27"/>
      <c r="EVO749" s="27"/>
      <c r="EVP749" s="27"/>
      <c r="EVQ749" s="27"/>
      <c r="EVR749" s="27"/>
      <c r="EVS749" s="27"/>
      <c r="EVT749" s="27"/>
      <c r="EVU749" s="27"/>
      <c r="EVV749" s="27"/>
      <c r="EVW749" s="27"/>
      <c r="EVX749" s="27"/>
      <c r="EVY749" s="27"/>
      <c r="EVZ749" s="27"/>
      <c r="EWA749" s="27"/>
      <c r="EWB749" s="27"/>
      <c r="EWC749" s="27"/>
      <c r="EWD749" s="27"/>
      <c r="EWE749" s="27"/>
      <c r="EWF749" s="27"/>
      <c r="EWG749" s="27"/>
      <c r="EWH749" s="27"/>
      <c r="EWI749" s="27"/>
      <c r="EWJ749" s="27"/>
      <c r="EWK749" s="27"/>
      <c r="EWL749" s="27"/>
      <c r="EWM749" s="27"/>
      <c r="EWN749" s="27"/>
      <c r="EWO749" s="27"/>
      <c r="EWP749" s="27"/>
      <c r="EWQ749" s="27"/>
      <c r="EWR749" s="27"/>
      <c r="EWS749" s="27"/>
      <c r="EWT749" s="27"/>
      <c r="EWU749" s="27"/>
      <c r="EWV749" s="27"/>
      <c r="EWW749" s="27"/>
      <c r="EWX749" s="27"/>
      <c r="EWY749" s="27"/>
      <c r="EWZ749" s="27"/>
      <c r="EXA749" s="27"/>
      <c r="EXB749" s="27"/>
      <c r="EXC749" s="27"/>
      <c r="EXD749" s="27"/>
      <c r="EXE749" s="27"/>
      <c r="EXF749" s="27"/>
      <c r="EXG749" s="27"/>
      <c r="EXH749" s="27"/>
      <c r="EXI749" s="27"/>
      <c r="EXJ749" s="27"/>
      <c r="EXK749" s="27"/>
      <c r="EXL749" s="27"/>
      <c r="EXM749" s="27"/>
      <c r="EXN749" s="27"/>
      <c r="EXO749" s="27"/>
      <c r="EXP749" s="27"/>
      <c r="EXQ749" s="27"/>
      <c r="EXR749" s="27"/>
      <c r="EXS749" s="27"/>
      <c r="EXT749" s="27"/>
      <c r="EXU749" s="27"/>
      <c r="EXV749" s="27"/>
      <c r="EXW749" s="27"/>
      <c r="EXX749" s="27"/>
      <c r="EXY749" s="27"/>
      <c r="EXZ749" s="27"/>
      <c r="EYA749" s="27"/>
      <c r="EYB749" s="27"/>
      <c r="EYC749" s="27"/>
      <c r="EYD749" s="27"/>
      <c r="EYE749" s="27"/>
      <c r="EYF749" s="27"/>
      <c r="EYG749" s="27"/>
      <c r="EYH749" s="27"/>
      <c r="EYI749" s="27"/>
      <c r="EYJ749" s="27"/>
      <c r="EYK749" s="27"/>
      <c r="EYL749" s="27"/>
      <c r="EYM749" s="27"/>
      <c r="EYN749" s="27"/>
      <c r="EYO749" s="27"/>
      <c r="EYP749" s="27"/>
      <c r="EYQ749" s="27"/>
      <c r="EYR749" s="27"/>
      <c r="EYS749" s="27"/>
      <c r="EYT749" s="27"/>
      <c r="EYU749" s="27"/>
      <c r="EYV749" s="27"/>
      <c r="EYW749" s="27"/>
      <c r="EYX749" s="27"/>
      <c r="EYY749" s="27"/>
      <c r="EYZ749" s="27"/>
      <c r="EZA749" s="27"/>
      <c r="EZB749" s="27"/>
      <c r="EZC749" s="27"/>
      <c r="EZD749" s="27"/>
      <c r="EZE749" s="27"/>
      <c r="EZF749" s="27"/>
      <c r="EZG749" s="27"/>
      <c r="EZH749" s="27"/>
      <c r="EZI749" s="27"/>
      <c r="EZJ749" s="27"/>
      <c r="EZK749" s="27"/>
      <c r="EZL749" s="27"/>
      <c r="EZM749" s="27"/>
      <c r="EZN749" s="27"/>
      <c r="EZO749" s="27"/>
      <c r="EZP749" s="27"/>
      <c r="EZQ749" s="27"/>
      <c r="EZR749" s="27"/>
      <c r="EZS749" s="27"/>
      <c r="EZT749" s="27"/>
      <c r="EZU749" s="27"/>
      <c r="EZV749" s="27"/>
      <c r="EZW749" s="27"/>
      <c r="EZX749" s="27"/>
      <c r="EZY749" s="27"/>
      <c r="EZZ749" s="27"/>
      <c r="FAA749" s="27"/>
      <c r="FAB749" s="27"/>
      <c r="FAC749" s="27"/>
      <c r="FAD749" s="27"/>
      <c r="FAE749" s="27"/>
      <c r="FAF749" s="27"/>
      <c r="FAG749" s="27"/>
      <c r="FAH749" s="27"/>
      <c r="FAI749" s="27"/>
      <c r="FAJ749" s="27"/>
      <c r="FAK749" s="27"/>
      <c r="FAL749" s="27"/>
      <c r="FAM749" s="27"/>
      <c r="FAN749" s="27"/>
      <c r="FAO749" s="27"/>
      <c r="FAP749" s="27"/>
      <c r="FAQ749" s="27"/>
      <c r="FAR749" s="27"/>
      <c r="FAS749" s="27"/>
      <c r="FAT749" s="27"/>
      <c r="FAU749" s="27"/>
      <c r="FAV749" s="27"/>
      <c r="FAW749" s="27"/>
      <c r="FAX749" s="27"/>
      <c r="FAY749" s="27"/>
      <c r="FAZ749" s="27"/>
      <c r="FBA749" s="27"/>
      <c r="FBB749" s="27"/>
      <c r="FBC749" s="27"/>
      <c r="FBD749" s="27"/>
      <c r="FBE749" s="27"/>
      <c r="FBF749" s="27"/>
      <c r="FBG749" s="27"/>
      <c r="FBH749" s="27"/>
      <c r="FBI749" s="27"/>
      <c r="FBJ749" s="27"/>
      <c r="FBK749" s="27"/>
      <c r="FBL749" s="27"/>
      <c r="FBM749" s="27"/>
      <c r="FBN749" s="27"/>
      <c r="FBO749" s="27"/>
      <c r="FBP749" s="27"/>
      <c r="FBQ749" s="27"/>
      <c r="FBR749" s="27"/>
      <c r="FBS749" s="27"/>
      <c r="FBT749" s="27"/>
      <c r="FBU749" s="27"/>
      <c r="FBV749" s="27"/>
      <c r="FBW749" s="27"/>
      <c r="FBX749" s="27"/>
      <c r="FBY749" s="27"/>
      <c r="FBZ749" s="27"/>
      <c r="FCA749" s="27"/>
      <c r="FCB749" s="27"/>
      <c r="FCC749" s="27"/>
      <c r="FCD749" s="27"/>
      <c r="FCE749" s="27"/>
      <c r="FCF749" s="27"/>
      <c r="FCG749" s="27"/>
      <c r="FCH749" s="27"/>
      <c r="FCI749" s="27"/>
      <c r="FCJ749" s="27"/>
      <c r="FCK749" s="27"/>
      <c r="FCL749" s="27"/>
      <c r="FCM749" s="27"/>
      <c r="FCN749" s="27"/>
      <c r="FCO749" s="27"/>
      <c r="FCP749" s="27"/>
      <c r="FCQ749" s="27"/>
      <c r="FCR749" s="27"/>
      <c r="FCS749" s="27"/>
      <c r="FCT749" s="27"/>
      <c r="FCU749" s="27"/>
      <c r="FCV749" s="27"/>
      <c r="FCW749" s="27"/>
      <c r="FCX749" s="27"/>
      <c r="FCY749" s="27"/>
      <c r="FCZ749" s="27"/>
      <c r="FDA749" s="27"/>
      <c r="FDB749" s="27"/>
      <c r="FDC749" s="27"/>
      <c r="FDD749" s="27"/>
      <c r="FDE749" s="27"/>
      <c r="FDF749" s="27"/>
      <c r="FDG749" s="27"/>
      <c r="FDH749" s="27"/>
      <c r="FDI749" s="27"/>
      <c r="FDJ749" s="27"/>
      <c r="FDK749" s="27"/>
      <c r="FDL749" s="27"/>
      <c r="FDM749" s="27"/>
      <c r="FDN749" s="27"/>
      <c r="FDO749" s="27"/>
      <c r="FDP749" s="27"/>
      <c r="FDQ749" s="27"/>
      <c r="FDR749" s="27"/>
      <c r="FDS749" s="27"/>
      <c r="FDT749" s="27"/>
      <c r="FDU749" s="27"/>
      <c r="FDV749" s="27"/>
      <c r="FDW749" s="27"/>
      <c r="FDX749" s="27"/>
      <c r="FDY749" s="27"/>
      <c r="FDZ749" s="27"/>
      <c r="FEA749" s="27"/>
      <c r="FEB749" s="27"/>
      <c r="FEC749" s="27"/>
      <c r="FED749" s="27"/>
      <c r="FEE749" s="27"/>
      <c r="FEF749" s="27"/>
      <c r="FEG749" s="27"/>
      <c r="FEH749" s="27"/>
      <c r="FEI749" s="27"/>
      <c r="FEJ749" s="27"/>
      <c r="FEK749" s="27"/>
      <c r="FEL749" s="27"/>
      <c r="FEM749" s="27"/>
      <c r="FEN749" s="27"/>
      <c r="FEO749" s="27"/>
      <c r="FEP749" s="27"/>
      <c r="FEQ749" s="27"/>
      <c r="FER749" s="27"/>
      <c r="FES749" s="27"/>
      <c r="FET749" s="27"/>
      <c r="FEU749" s="27"/>
      <c r="FEV749" s="27"/>
      <c r="FEW749" s="27"/>
      <c r="FEX749" s="27"/>
      <c r="FEY749" s="27"/>
      <c r="FEZ749" s="27"/>
      <c r="FFA749" s="27"/>
      <c r="FFB749" s="27"/>
      <c r="FFC749" s="27"/>
      <c r="FFD749" s="27"/>
      <c r="FFE749" s="27"/>
      <c r="FFF749" s="27"/>
      <c r="FFG749" s="27"/>
      <c r="FFH749" s="27"/>
      <c r="FFI749" s="27"/>
      <c r="FFJ749" s="27"/>
      <c r="FFK749" s="27"/>
      <c r="FFL749" s="27"/>
      <c r="FFM749" s="27"/>
      <c r="FFN749" s="27"/>
      <c r="FFO749" s="27"/>
      <c r="FFP749" s="27"/>
      <c r="FFQ749" s="27"/>
      <c r="FFR749" s="27"/>
      <c r="FFS749" s="27"/>
      <c r="FFT749" s="27"/>
      <c r="FFU749" s="27"/>
      <c r="FFV749" s="27"/>
      <c r="FFW749" s="27"/>
      <c r="FFX749" s="27"/>
      <c r="FFY749" s="27"/>
      <c r="FFZ749" s="27"/>
      <c r="FGA749" s="27"/>
      <c r="FGB749" s="27"/>
      <c r="FGC749" s="27"/>
      <c r="FGD749" s="27"/>
      <c r="FGE749" s="27"/>
      <c r="FGF749" s="27"/>
      <c r="FGG749" s="27"/>
      <c r="FGH749" s="27"/>
      <c r="FGI749" s="27"/>
      <c r="FGJ749" s="27"/>
      <c r="FGK749" s="27"/>
      <c r="FGL749" s="27"/>
      <c r="FGM749" s="27"/>
      <c r="FGN749" s="27"/>
      <c r="FGO749" s="27"/>
      <c r="FGP749" s="27"/>
      <c r="FGQ749" s="27"/>
      <c r="FGR749" s="27"/>
      <c r="FGS749" s="27"/>
      <c r="FGT749" s="27"/>
      <c r="FGU749" s="27"/>
      <c r="FGV749" s="27"/>
      <c r="FGW749" s="27"/>
      <c r="FGX749" s="27"/>
      <c r="FGY749" s="27"/>
      <c r="FGZ749" s="27"/>
      <c r="FHA749" s="27"/>
      <c r="FHB749" s="27"/>
      <c r="FHC749" s="27"/>
      <c r="FHD749" s="27"/>
      <c r="FHE749" s="27"/>
      <c r="FHF749" s="27"/>
      <c r="FHG749" s="27"/>
      <c r="FHH749" s="27"/>
      <c r="FHI749" s="27"/>
      <c r="FHJ749" s="27"/>
      <c r="FHK749" s="27"/>
      <c r="FHL749" s="27"/>
      <c r="FHM749" s="27"/>
      <c r="FHN749" s="27"/>
      <c r="FHO749" s="27"/>
      <c r="FHP749" s="27"/>
      <c r="FHQ749" s="27"/>
      <c r="FHR749" s="27"/>
      <c r="FHS749" s="27"/>
      <c r="FHT749" s="27"/>
      <c r="FHU749" s="27"/>
      <c r="FHV749" s="27"/>
      <c r="FHW749" s="27"/>
      <c r="FHX749" s="27"/>
      <c r="FHY749" s="27"/>
      <c r="FHZ749" s="27"/>
      <c r="FIA749" s="27"/>
      <c r="FIB749" s="27"/>
      <c r="FIC749" s="27"/>
      <c r="FID749" s="27"/>
      <c r="FIE749" s="27"/>
      <c r="FIF749" s="27"/>
      <c r="FIG749" s="27"/>
      <c r="FIH749" s="27"/>
      <c r="FII749" s="27"/>
      <c r="FIJ749" s="27"/>
      <c r="FIK749" s="27"/>
      <c r="FIL749" s="27"/>
      <c r="FIM749" s="27"/>
      <c r="FIN749" s="27"/>
      <c r="FIO749" s="27"/>
      <c r="FIP749" s="27"/>
      <c r="FIQ749" s="27"/>
      <c r="FIR749" s="27"/>
      <c r="FIS749" s="27"/>
      <c r="FIT749" s="27"/>
      <c r="FIU749" s="27"/>
      <c r="FIV749" s="27"/>
      <c r="FIW749" s="27"/>
      <c r="FIX749" s="27"/>
      <c r="FIY749" s="27"/>
      <c r="FIZ749" s="27"/>
      <c r="FJA749" s="27"/>
      <c r="FJB749" s="27"/>
      <c r="FJC749" s="27"/>
      <c r="FJD749" s="27"/>
      <c r="FJE749" s="27"/>
      <c r="FJF749" s="27"/>
      <c r="FJG749" s="27"/>
      <c r="FJH749" s="27"/>
      <c r="FJI749" s="27"/>
      <c r="FJJ749" s="27"/>
      <c r="FJK749" s="27"/>
      <c r="FJL749" s="27"/>
      <c r="FJM749" s="27"/>
      <c r="FJN749" s="27"/>
      <c r="FJO749" s="27"/>
      <c r="FJP749" s="27"/>
      <c r="FJQ749" s="27"/>
      <c r="FJR749" s="27"/>
      <c r="FJS749" s="27"/>
      <c r="FJT749" s="27"/>
      <c r="FJU749" s="27"/>
      <c r="FJV749" s="27"/>
      <c r="FJW749" s="27"/>
      <c r="FJX749" s="27"/>
      <c r="FJY749" s="27"/>
      <c r="FJZ749" s="27"/>
      <c r="FKA749" s="27"/>
      <c r="FKB749" s="27"/>
      <c r="FKC749" s="27"/>
      <c r="FKD749" s="27"/>
      <c r="FKE749" s="27"/>
      <c r="FKF749" s="27"/>
      <c r="FKG749" s="27"/>
      <c r="FKH749" s="27"/>
      <c r="FKI749" s="27"/>
      <c r="FKJ749" s="27"/>
      <c r="FKK749" s="27"/>
      <c r="FKL749" s="27"/>
      <c r="FKM749" s="27"/>
      <c r="FKN749" s="27"/>
      <c r="FKO749" s="27"/>
      <c r="FKP749" s="27"/>
      <c r="FKQ749" s="27"/>
      <c r="FKR749" s="27"/>
      <c r="FKS749" s="27"/>
      <c r="FKT749" s="27"/>
      <c r="FKU749" s="27"/>
      <c r="FKV749" s="27"/>
      <c r="FKW749" s="27"/>
      <c r="FKX749" s="27"/>
      <c r="FKY749" s="27"/>
      <c r="FKZ749" s="27"/>
      <c r="FLA749" s="27"/>
      <c r="FLB749" s="27"/>
      <c r="FLC749" s="27"/>
      <c r="FLD749" s="27"/>
      <c r="FLE749" s="27"/>
      <c r="FLF749" s="27"/>
      <c r="FLG749" s="27"/>
      <c r="FLH749" s="27"/>
      <c r="FLI749" s="27"/>
      <c r="FLJ749" s="27"/>
      <c r="FLK749" s="27"/>
      <c r="FLL749" s="27"/>
      <c r="FLM749" s="27"/>
      <c r="FLN749" s="27"/>
      <c r="FLO749" s="27"/>
      <c r="FLP749" s="27"/>
      <c r="FLQ749" s="27"/>
      <c r="FLR749" s="27"/>
      <c r="FLS749" s="27"/>
      <c r="FLT749" s="27"/>
      <c r="FLU749" s="27"/>
      <c r="FLV749" s="27"/>
      <c r="FLW749" s="27"/>
      <c r="FLX749" s="27"/>
      <c r="FLY749" s="27"/>
      <c r="FLZ749" s="27"/>
      <c r="FMA749" s="27"/>
      <c r="FMB749" s="27"/>
      <c r="FMC749" s="27"/>
      <c r="FMD749" s="27"/>
      <c r="FME749" s="27"/>
      <c r="FMF749" s="27"/>
      <c r="FMG749" s="27"/>
      <c r="FMH749" s="27"/>
      <c r="FMI749" s="27"/>
      <c r="FMJ749" s="27"/>
      <c r="FMK749" s="27"/>
      <c r="FML749" s="27"/>
      <c r="FMM749" s="27"/>
      <c r="FMN749" s="27"/>
      <c r="FMO749" s="27"/>
      <c r="FMP749" s="27"/>
      <c r="FMQ749" s="27"/>
      <c r="FMR749" s="27"/>
      <c r="FMS749" s="27"/>
      <c r="FMT749" s="27"/>
      <c r="FMU749" s="27"/>
      <c r="FMV749" s="27"/>
      <c r="FMW749" s="27"/>
      <c r="FMX749" s="27"/>
      <c r="FMY749" s="27"/>
      <c r="FMZ749" s="27"/>
      <c r="FNA749" s="27"/>
      <c r="FNB749" s="27"/>
      <c r="FNC749" s="27"/>
      <c r="FND749" s="27"/>
      <c r="FNE749" s="27"/>
      <c r="FNF749" s="27"/>
      <c r="FNG749" s="27"/>
      <c r="FNH749" s="27"/>
      <c r="FNI749" s="27"/>
      <c r="FNJ749" s="27"/>
      <c r="FNK749" s="27"/>
      <c r="FNL749" s="27"/>
      <c r="FNM749" s="27"/>
      <c r="FNN749" s="27"/>
      <c r="FNO749" s="27"/>
      <c r="FNP749" s="27"/>
      <c r="FNQ749" s="27"/>
      <c r="FNR749" s="27"/>
      <c r="FNS749" s="27"/>
      <c r="FNT749" s="27"/>
      <c r="FNU749" s="27"/>
      <c r="FNV749" s="27"/>
      <c r="FNW749" s="27"/>
      <c r="FNX749" s="27"/>
      <c r="FNY749" s="27"/>
      <c r="FNZ749" s="27"/>
      <c r="FOA749" s="27"/>
      <c r="FOB749" s="27"/>
      <c r="FOC749" s="27"/>
      <c r="FOD749" s="27"/>
      <c r="FOE749" s="27"/>
      <c r="FOF749" s="27"/>
      <c r="FOG749" s="27"/>
      <c r="FOH749" s="27"/>
      <c r="FOI749" s="27"/>
      <c r="FOJ749" s="27"/>
      <c r="FOK749" s="27"/>
      <c r="FOL749" s="27"/>
      <c r="FOM749" s="27"/>
      <c r="FON749" s="27"/>
      <c r="FOO749" s="27"/>
      <c r="FOP749" s="27"/>
      <c r="FOQ749" s="27"/>
      <c r="FOR749" s="27"/>
      <c r="FOS749" s="27"/>
      <c r="FOT749" s="27"/>
      <c r="FOU749" s="27"/>
      <c r="FOV749" s="27"/>
      <c r="FOW749" s="27"/>
      <c r="FOX749" s="27"/>
      <c r="FOY749" s="27"/>
      <c r="FOZ749" s="27"/>
      <c r="FPA749" s="27"/>
      <c r="FPB749" s="27"/>
      <c r="FPC749" s="27"/>
      <c r="FPD749" s="27"/>
      <c r="FPE749" s="27"/>
      <c r="FPF749" s="27"/>
      <c r="FPG749" s="27"/>
      <c r="FPH749" s="27"/>
      <c r="FPI749" s="27"/>
      <c r="FPJ749" s="27"/>
      <c r="FPK749" s="27"/>
      <c r="FPL749" s="27"/>
      <c r="FPM749" s="27"/>
      <c r="FPN749" s="27"/>
      <c r="FPO749" s="27"/>
      <c r="FPP749" s="27"/>
      <c r="FPQ749" s="27"/>
      <c r="FPR749" s="27"/>
      <c r="FPS749" s="27"/>
      <c r="FPT749" s="27"/>
      <c r="FPU749" s="27"/>
      <c r="FPV749" s="27"/>
      <c r="FPW749" s="27"/>
      <c r="FPX749" s="27"/>
      <c r="FPY749" s="27"/>
      <c r="FPZ749" s="27"/>
      <c r="FQA749" s="27"/>
      <c r="FQB749" s="27"/>
      <c r="FQC749" s="27"/>
      <c r="FQD749" s="27"/>
      <c r="FQE749" s="27"/>
      <c r="FQF749" s="27"/>
      <c r="FQG749" s="27"/>
      <c r="FQH749" s="27"/>
      <c r="FQI749" s="27"/>
      <c r="FQJ749" s="27"/>
      <c r="FQK749" s="27"/>
      <c r="FQL749" s="27"/>
      <c r="FQM749" s="27"/>
      <c r="FQN749" s="27"/>
      <c r="FQO749" s="27"/>
      <c r="FQP749" s="27"/>
      <c r="FQQ749" s="27"/>
      <c r="FQR749" s="27"/>
      <c r="FQS749" s="27"/>
      <c r="FQT749" s="27"/>
      <c r="FQU749" s="27"/>
      <c r="FQV749" s="27"/>
      <c r="FQW749" s="27"/>
      <c r="FQX749" s="27"/>
      <c r="FQY749" s="27"/>
      <c r="FQZ749" s="27"/>
      <c r="FRA749" s="27"/>
      <c r="FRB749" s="27"/>
      <c r="FRC749" s="27"/>
      <c r="FRD749" s="27"/>
      <c r="FRE749" s="27"/>
      <c r="FRF749" s="27"/>
      <c r="FRG749" s="27"/>
      <c r="FRH749" s="27"/>
      <c r="FRI749" s="27"/>
      <c r="FRJ749" s="27"/>
      <c r="FRK749" s="27"/>
      <c r="FRL749" s="27"/>
      <c r="FRM749" s="27"/>
      <c r="FRN749" s="27"/>
      <c r="FRO749" s="27"/>
      <c r="FRP749" s="27"/>
      <c r="FRQ749" s="27"/>
      <c r="FRR749" s="27"/>
      <c r="FRS749" s="27"/>
      <c r="FRT749" s="27"/>
      <c r="FRU749" s="27"/>
      <c r="FRV749" s="27"/>
      <c r="FRW749" s="27"/>
      <c r="FRX749" s="27"/>
      <c r="FRY749" s="27"/>
      <c r="FRZ749" s="27"/>
      <c r="FSA749" s="27"/>
      <c r="FSB749" s="27"/>
      <c r="FSC749" s="27"/>
      <c r="FSD749" s="27"/>
      <c r="FSE749" s="27"/>
      <c r="FSF749" s="27"/>
      <c r="FSG749" s="27"/>
      <c r="FSH749" s="27"/>
      <c r="FSI749" s="27"/>
      <c r="FSJ749" s="27"/>
      <c r="FSK749" s="27"/>
      <c r="FSL749" s="27"/>
      <c r="FSM749" s="27"/>
      <c r="FSN749" s="27"/>
      <c r="FSO749" s="27"/>
      <c r="FSP749" s="27"/>
      <c r="FSQ749" s="27"/>
      <c r="FSR749" s="27"/>
      <c r="FSS749" s="27"/>
      <c r="FST749" s="27"/>
      <c r="FSU749" s="27"/>
      <c r="FSV749" s="27"/>
      <c r="FSW749" s="27"/>
      <c r="FSX749" s="27"/>
      <c r="FSY749" s="27"/>
      <c r="FSZ749" s="27"/>
      <c r="FTA749" s="27"/>
      <c r="FTB749" s="27"/>
      <c r="FTC749" s="27"/>
      <c r="FTD749" s="27"/>
      <c r="FTE749" s="27"/>
      <c r="FTF749" s="27"/>
      <c r="FTG749" s="27"/>
      <c r="FTH749" s="27"/>
      <c r="FTI749" s="27"/>
      <c r="FTJ749" s="27"/>
      <c r="FTK749" s="27"/>
      <c r="FTL749" s="27"/>
      <c r="FTM749" s="27"/>
      <c r="FTN749" s="27"/>
      <c r="FTO749" s="27"/>
      <c r="FTP749" s="27"/>
      <c r="FTQ749" s="27"/>
      <c r="FTR749" s="27"/>
      <c r="FTS749" s="27"/>
      <c r="FTT749" s="27"/>
      <c r="FTU749" s="27"/>
      <c r="FTV749" s="27"/>
      <c r="FTW749" s="27"/>
      <c r="FTX749" s="27"/>
      <c r="FTY749" s="27"/>
      <c r="FTZ749" s="27"/>
      <c r="FUA749" s="27"/>
      <c r="FUB749" s="27"/>
      <c r="FUC749" s="27"/>
      <c r="FUD749" s="27"/>
      <c r="FUE749" s="27"/>
      <c r="FUF749" s="27"/>
      <c r="FUG749" s="27"/>
      <c r="FUH749" s="27"/>
      <c r="FUI749" s="27"/>
      <c r="FUJ749" s="27"/>
      <c r="FUK749" s="27"/>
      <c r="FUL749" s="27"/>
      <c r="FUM749" s="27"/>
      <c r="FUN749" s="27"/>
      <c r="FUO749" s="27"/>
      <c r="FUP749" s="27"/>
      <c r="FUQ749" s="27"/>
      <c r="FUR749" s="27"/>
      <c r="FUS749" s="27"/>
      <c r="FUT749" s="27"/>
      <c r="FUU749" s="27"/>
      <c r="FUV749" s="27"/>
      <c r="FUW749" s="27"/>
      <c r="FUX749" s="27"/>
      <c r="FUY749" s="27"/>
      <c r="FUZ749" s="27"/>
      <c r="FVA749" s="27"/>
      <c r="FVB749" s="27"/>
      <c r="FVC749" s="27"/>
      <c r="FVD749" s="27"/>
      <c r="FVE749" s="27"/>
      <c r="FVF749" s="27"/>
      <c r="FVG749" s="27"/>
      <c r="FVH749" s="27"/>
      <c r="FVI749" s="27"/>
      <c r="FVJ749" s="27"/>
      <c r="FVK749" s="27"/>
      <c r="FVL749" s="27"/>
      <c r="FVM749" s="27"/>
      <c r="FVN749" s="27"/>
      <c r="FVO749" s="27"/>
      <c r="FVP749" s="27"/>
      <c r="FVQ749" s="27"/>
      <c r="FVR749" s="27"/>
      <c r="FVS749" s="27"/>
      <c r="FVT749" s="27"/>
      <c r="FVU749" s="27"/>
      <c r="FVV749" s="27"/>
      <c r="FVW749" s="27"/>
      <c r="FVX749" s="27"/>
      <c r="FVY749" s="27"/>
      <c r="FVZ749" s="27"/>
      <c r="FWA749" s="27"/>
      <c r="FWB749" s="27"/>
      <c r="FWC749" s="27"/>
      <c r="FWD749" s="27"/>
      <c r="FWE749" s="27"/>
      <c r="FWF749" s="27"/>
      <c r="FWG749" s="27"/>
      <c r="FWH749" s="27"/>
      <c r="FWI749" s="27"/>
      <c r="FWJ749" s="27"/>
      <c r="FWK749" s="27"/>
      <c r="FWL749" s="27"/>
      <c r="FWM749" s="27"/>
      <c r="FWN749" s="27"/>
      <c r="FWO749" s="27"/>
      <c r="FWP749" s="27"/>
      <c r="FWQ749" s="27"/>
      <c r="FWR749" s="27"/>
      <c r="FWS749" s="27"/>
      <c r="FWT749" s="27"/>
      <c r="FWU749" s="27"/>
      <c r="FWV749" s="27"/>
      <c r="FWW749" s="27"/>
      <c r="FWX749" s="27"/>
      <c r="FWY749" s="27"/>
      <c r="FWZ749" s="27"/>
      <c r="FXA749" s="27"/>
      <c r="FXB749" s="27"/>
      <c r="FXC749" s="27"/>
      <c r="FXD749" s="27"/>
      <c r="FXE749" s="27"/>
      <c r="FXF749" s="27"/>
      <c r="FXG749" s="27"/>
      <c r="FXH749" s="27"/>
      <c r="FXI749" s="27"/>
      <c r="FXJ749" s="27"/>
      <c r="FXK749" s="27"/>
      <c r="FXL749" s="27"/>
      <c r="FXM749" s="27"/>
      <c r="FXN749" s="27"/>
      <c r="FXO749" s="27"/>
      <c r="FXP749" s="27"/>
      <c r="FXQ749" s="27"/>
      <c r="FXR749" s="27"/>
      <c r="FXS749" s="27"/>
      <c r="FXT749" s="27"/>
      <c r="FXU749" s="27"/>
      <c r="FXV749" s="27"/>
      <c r="FXW749" s="27"/>
      <c r="FXX749" s="27"/>
      <c r="FXY749" s="27"/>
      <c r="FXZ749" s="27"/>
      <c r="FYA749" s="27"/>
      <c r="FYB749" s="27"/>
      <c r="FYC749" s="27"/>
      <c r="FYD749" s="27"/>
      <c r="FYE749" s="27"/>
      <c r="FYF749" s="27"/>
      <c r="FYG749" s="27"/>
      <c r="FYH749" s="27"/>
      <c r="FYI749" s="27"/>
      <c r="FYJ749" s="27"/>
      <c r="FYK749" s="27"/>
      <c r="FYL749" s="27"/>
      <c r="FYM749" s="27"/>
      <c r="FYN749" s="27"/>
      <c r="FYO749" s="27"/>
      <c r="FYP749" s="27"/>
      <c r="FYQ749" s="27"/>
      <c r="FYR749" s="27"/>
      <c r="FYS749" s="27"/>
      <c r="FYT749" s="27"/>
      <c r="FYU749" s="27"/>
      <c r="FYV749" s="27"/>
      <c r="FYW749" s="27"/>
      <c r="FYX749" s="27"/>
      <c r="FYY749" s="27"/>
      <c r="FYZ749" s="27"/>
      <c r="FZA749" s="27"/>
      <c r="FZB749" s="27"/>
      <c r="FZC749" s="27"/>
      <c r="FZD749" s="27"/>
      <c r="FZE749" s="27"/>
      <c r="FZF749" s="27"/>
      <c r="FZG749" s="27"/>
      <c r="FZH749" s="27"/>
      <c r="FZI749" s="27"/>
      <c r="FZJ749" s="27"/>
      <c r="FZK749" s="27"/>
      <c r="FZL749" s="27"/>
      <c r="FZM749" s="27"/>
      <c r="FZN749" s="27"/>
      <c r="FZO749" s="27"/>
      <c r="FZP749" s="27"/>
      <c r="FZQ749" s="27"/>
      <c r="FZR749" s="27"/>
      <c r="FZS749" s="27"/>
      <c r="FZT749" s="27"/>
      <c r="FZU749" s="27"/>
      <c r="FZV749" s="27"/>
      <c r="FZW749" s="27"/>
      <c r="FZX749" s="27"/>
      <c r="FZY749" s="27"/>
      <c r="FZZ749" s="27"/>
      <c r="GAA749" s="27"/>
      <c r="GAB749" s="27"/>
      <c r="GAC749" s="27"/>
      <c r="GAD749" s="27"/>
      <c r="GAE749" s="27"/>
      <c r="GAF749" s="27"/>
      <c r="GAG749" s="27"/>
      <c r="GAH749" s="27"/>
      <c r="GAI749" s="27"/>
      <c r="GAJ749" s="27"/>
      <c r="GAK749" s="27"/>
      <c r="GAL749" s="27"/>
      <c r="GAM749" s="27"/>
      <c r="GAN749" s="27"/>
      <c r="GAO749" s="27"/>
      <c r="GAP749" s="27"/>
      <c r="GAQ749" s="27"/>
      <c r="GAR749" s="27"/>
      <c r="GAS749" s="27"/>
      <c r="GAT749" s="27"/>
      <c r="GAU749" s="27"/>
      <c r="GAV749" s="27"/>
      <c r="GAW749" s="27"/>
      <c r="GAX749" s="27"/>
      <c r="GAY749" s="27"/>
      <c r="GAZ749" s="27"/>
      <c r="GBA749" s="27"/>
      <c r="GBB749" s="27"/>
      <c r="GBC749" s="27"/>
      <c r="GBD749" s="27"/>
      <c r="GBE749" s="27"/>
      <c r="GBF749" s="27"/>
      <c r="GBG749" s="27"/>
      <c r="GBH749" s="27"/>
      <c r="GBI749" s="27"/>
      <c r="GBJ749" s="27"/>
      <c r="GBK749" s="27"/>
      <c r="GBL749" s="27"/>
      <c r="GBM749" s="27"/>
      <c r="GBN749" s="27"/>
      <c r="GBO749" s="27"/>
      <c r="GBP749" s="27"/>
      <c r="GBQ749" s="27"/>
      <c r="GBR749" s="27"/>
      <c r="GBS749" s="27"/>
      <c r="GBT749" s="27"/>
      <c r="GBU749" s="27"/>
      <c r="GBV749" s="27"/>
      <c r="GBW749" s="27"/>
      <c r="GBX749" s="27"/>
      <c r="GBY749" s="27"/>
      <c r="GBZ749" s="27"/>
      <c r="GCA749" s="27"/>
      <c r="GCB749" s="27"/>
      <c r="GCC749" s="27"/>
      <c r="GCD749" s="27"/>
      <c r="GCE749" s="27"/>
      <c r="GCF749" s="27"/>
      <c r="GCG749" s="27"/>
      <c r="GCH749" s="27"/>
      <c r="GCI749" s="27"/>
      <c r="GCJ749" s="27"/>
      <c r="GCK749" s="27"/>
      <c r="GCL749" s="27"/>
      <c r="GCM749" s="27"/>
      <c r="GCN749" s="27"/>
      <c r="GCO749" s="27"/>
      <c r="GCP749" s="27"/>
      <c r="GCQ749" s="27"/>
      <c r="GCR749" s="27"/>
      <c r="GCS749" s="27"/>
      <c r="GCT749" s="27"/>
      <c r="GCU749" s="27"/>
      <c r="GCV749" s="27"/>
      <c r="GCW749" s="27"/>
      <c r="GCX749" s="27"/>
      <c r="GCY749" s="27"/>
      <c r="GCZ749" s="27"/>
      <c r="GDA749" s="27"/>
      <c r="GDB749" s="27"/>
      <c r="GDC749" s="27"/>
      <c r="GDD749" s="27"/>
      <c r="GDE749" s="27"/>
      <c r="GDF749" s="27"/>
      <c r="GDG749" s="27"/>
      <c r="GDH749" s="27"/>
      <c r="GDI749" s="27"/>
      <c r="GDJ749" s="27"/>
      <c r="GDK749" s="27"/>
      <c r="GDL749" s="27"/>
      <c r="GDM749" s="27"/>
      <c r="GDN749" s="27"/>
      <c r="GDO749" s="27"/>
      <c r="GDP749" s="27"/>
      <c r="GDQ749" s="27"/>
      <c r="GDR749" s="27"/>
      <c r="GDS749" s="27"/>
      <c r="GDT749" s="27"/>
      <c r="GDU749" s="27"/>
      <c r="GDV749" s="27"/>
      <c r="GDW749" s="27"/>
      <c r="GDX749" s="27"/>
    </row>
    <row r="750" spans="1:4860" s="38" customFormat="1" ht="22.5" customHeight="1" x14ac:dyDescent="0.25">
      <c r="A750" s="26">
        <v>744</v>
      </c>
      <c r="B750" s="40" t="s">
        <v>606</v>
      </c>
      <c r="C750" s="26" t="s">
        <v>918</v>
      </c>
      <c r="D750" s="40" t="s">
        <v>357</v>
      </c>
      <c r="E750" s="40" t="s">
        <v>37</v>
      </c>
      <c r="F750" s="45" t="s">
        <v>921</v>
      </c>
      <c r="G750" s="11">
        <v>25000</v>
      </c>
      <c r="H750" s="46">
        <v>0</v>
      </c>
      <c r="I750" s="11">
        <v>25</v>
      </c>
      <c r="J750" s="43">
        <v>717.5</v>
      </c>
      <c r="K750" s="29">
        <f t="shared" si="89"/>
        <v>1774.9999999999998</v>
      </c>
      <c r="L750" s="19">
        <f t="shared" si="90"/>
        <v>275</v>
      </c>
      <c r="M750" s="35">
        <v>760</v>
      </c>
      <c r="N750" s="11">
        <f t="shared" si="91"/>
        <v>1772.5000000000002</v>
      </c>
      <c r="O750" s="11"/>
      <c r="P750" s="11">
        <f t="shared" si="92"/>
        <v>1477.5</v>
      </c>
      <c r="Q750" s="11">
        <f t="shared" si="93"/>
        <v>1502.5</v>
      </c>
      <c r="R750" s="11">
        <f t="shared" si="94"/>
        <v>3822.5</v>
      </c>
      <c r="S750" s="107">
        <f t="shared" si="88"/>
        <v>23497.5</v>
      </c>
      <c r="T750" s="20" t="s">
        <v>45</v>
      </c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  <c r="BA750" s="71"/>
      <c r="BB750" s="71"/>
      <c r="BC750" s="71"/>
      <c r="BD750" s="71"/>
      <c r="BE750" s="71"/>
      <c r="BF750" s="71"/>
      <c r="BG750" s="71"/>
      <c r="BH750" s="71"/>
      <c r="BI750" s="71"/>
      <c r="BJ750" s="71"/>
      <c r="BK750" s="71"/>
      <c r="BL750" s="71"/>
      <c r="BM750" s="71"/>
      <c r="BN750" s="71"/>
      <c r="BO750" s="71"/>
      <c r="BP750" s="71"/>
      <c r="BQ750" s="71"/>
      <c r="BR750" s="71"/>
      <c r="BS750" s="71"/>
      <c r="BT750" s="71"/>
      <c r="BU750" s="71"/>
      <c r="BV750" s="71"/>
      <c r="BW750" s="71"/>
      <c r="BX750" s="71"/>
      <c r="BY750" s="71"/>
      <c r="BZ750" s="71"/>
      <c r="CA750" s="71"/>
      <c r="CB750" s="71"/>
      <c r="CC750" s="71"/>
      <c r="CD750" s="71"/>
      <c r="CE750" s="71"/>
      <c r="CF750" s="71"/>
      <c r="CG750" s="71"/>
      <c r="CH750" s="71"/>
      <c r="CI750" s="71"/>
      <c r="CJ750" s="71"/>
      <c r="CK750" s="71"/>
      <c r="CL750" s="71"/>
      <c r="CM750" s="71"/>
      <c r="CN750" s="71"/>
      <c r="CO750" s="71"/>
      <c r="CP750" s="71"/>
      <c r="CQ750" s="71"/>
      <c r="CR750" s="71"/>
      <c r="CS750" s="71"/>
      <c r="CT750" s="71"/>
      <c r="CU750" s="71"/>
      <c r="CV750" s="71"/>
      <c r="CW750" s="71"/>
      <c r="CX750" s="71"/>
      <c r="CY750" s="71"/>
      <c r="CZ750" s="71"/>
      <c r="DA750" s="71"/>
      <c r="DB750" s="71"/>
      <c r="DC750" s="71"/>
      <c r="DD750" s="71"/>
      <c r="DE750" s="71"/>
      <c r="DF750" s="71"/>
      <c r="DG750" s="71"/>
      <c r="DH750" s="71"/>
      <c r="DI750" s="71"/>
      <c r="DJ750" s="71"/>
      <c r="DK750" s="71"/>
      <c r="DL750" s="71"/>
      <c r="DM750" s="71"/>
      <c r="DN750" s="71"/>
      <c r="DO750" s="71"/>
      <c r="DP750" s="71"/>
      <c r="DQ750" s="71"/>
      <c r="DR750" s="71"/>
      <c r="DS750" s="71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  <c r="IJ750" s="71"/>
      <c r="IK750" s="71"/>
      <c r="IL750" s="71"/>
      <c r="IM750" s="71"/>
      <c r="IN750" s="71"/>
      <c r="IO750" s="71"/>
      <c r="IP750" s="71"/>
      <c r="IQ750" s="71"/>
      <c r="IR750" s="71"/>
      <c r="IS750" s="71"/>
      <c r="IT750" s="71"/>
      <c r="IU750" s="71"/>
      <c r="IV750" s="71"/>
      <c r="IW750" s="71"/>
      <c r="IX750" s="71"/>
      <c r="IY750" s="71"/>
      <c r="IZ750" s="71"/>
      <c r="JA750" s="71"/>
      <c r="JB750" s="71"/>
      <c r="JC750" s="71"/>
      <c r="JD750" s="71"/>
      <c r="JE750" s="71"/>
      <c r="JF750" s="71"/>
      <c r="JG750" s="71"/>
      <c r="JH750" s="71"/>
      <c r="JI750" s="71"/>
      <c r="JJ750" s="71"/>
      <c r="JK750" s="71"/>
      <c r="JL750" s="71"/>
      <c r="JM750" s="71"/>
      <c r="JN750" s="27"/>
      <c r="JO750" s="27"/>
      <c r="JP750" s="27"/>
      <c r="JQ750" s="27"/>
      <c r="JR750" s="27"/>
      <c r="JS750" s="27"/>
      <c r="JT750" s="27"/>
      <c r="JU750" s="27"/>
      <c r="JV750" s="27"/>
      <c r="JW750" s="27"/>
      <c r="JX750" s="27"/>
      <c r="JY750" s="27"/>
      <c r="JZ750" s="27"/>
      <c r="KA750" s="27"/>
      <c r="KB750" s="27"/>
      <c r="KC750" s="27"/>
      <c r="KD750" s="27"/>
      <c r="KE750" s="27"/>
      <c r="KF750" s="27"/>
      <c r="KG750" s="27"/>
      <c r="KH750" s="27"/>
      <c r="KI750" s="27"/>
      <c r="KJ750" s="27"/>
      <c r="KK750" s="27"/>
      <c r="KL750" s="27"/>
      <c r="KM750" s="27"/>
      <c r="KN750" s="27"/>
      <c r="KO750" s="27"/>
      <c r="KP750" s="27"/>
      <c r="KQ750" s="27"/>
      <c r="KR750" s="27"/>
      <c r="KS750" s="27"/>
      <c r="KT750" s="27"/>
      <c r="KU750" s="27"/>
      <c r="KV750" s="27"/>
      <c r="KW750" s="27"/>
      <c r="KX750" s="27"/>
      <c r="KY750" s="27"/>
      <c r="KZ750" s="27"/>
      <c r="LA750" s="27"/>
      <c r="LB750" s="27"/>
      <c r="LC750" s="27"/>
      <c r="LD750" s="27"/>
      <c r="LE750" s="27"/>
      <c r="LF750" s="27"/>
      <c r="LG750" s="27"/>
      <c r="LH750" s="27"/>
      <c r="LI750" s="27"/>
      <c r="LJ750" s="27"/>
      <c r="LK750" s="27"/>
      <c r="LL750" s="27"/>
      <c r="LM750" s="27"/>
      <c r="LN750" s="27"/>
      <c r="LO750" s="27"/>
      <c r="LP750" s="27"/>
      <c r="LQ750" s="27"/>
      <c r="LR750" s="27"/>
      <c r="LS750" s="27"/>
      <c r="LT750" s="27"/>
      <c r="LU750" s="27"/>
      <c r="LV750" s="27"/>
      <c r="LW750" s="27"/>
      <c r="LX750" s="27"/>
      <c r="LY750" s="27"/>
      <c r="LZ750" s="27"/>
      <c r="MA750" s="27"/>
      <c r="MB750" s="27"/>
      <c r="MC750" s="27"/>
      <c r="MD750" s="27"/>
      <c r="ME750" s="27"/>
      <c r="MF750" s="27"/>
      <c r="MG750" s="27"/>
      <c r="MH750" s="27"/>
      <c r="MI750" s="27"/>
      <c r="MJ750" s="27"/>
      <c r="MK750" s="27"/>
      <c r="ML750" s="27"/>
      <c r="MM750" s="27"/>
      <c r="MN750" s="27"/>
      <c r="MO750" s="27"/>
      <c r="MP750" s="27"/>
      <c r="MQ750" s="27"/>
      <c r="MR750" s="27"/>
      <c r="MS750" s="27"/>
      <c r="MT750" s="27"/>
      <c r="MU750" s="27"/>
      <c r="MV750" s="27"/>
      <c r="MW750" s="27"/>
      <c r="MX750" s="27"/>
      <c r="MY750" s="27"/>
      <c r="MZ750" s="27"/>
      <c r="NA750" s="27"/>
      <c r="NB750" s="27"/>
      <c r="NC750" s="27"/>
      <c r="ND750" s="27"/>
      <c r="NE750" s="27"/>
      <c r="NF750" s="27"/>
      <c r="NG750" s="27"/>
      <c r="NH750" s="27"/>
      <c r="NI750" s="27"/>
      <c r="NJ750" s="27"/>
      <c r="NK750" s="27"/>
      <c r="NL750" s="27"/>
      <c r="NM750" s="27"/>
      <c r="NN750" s="27"/>
      <c r="NO750" s="27"/>
      <c r="NP750" s="27"/>
      <c r="NQ750" s="27"/>
      <c r="NR750" s="27"/>
      <c r="NS750" s="27"/>
      <c r="NT750" s="27"/>
      <c r="NU750" s="27"/>
      <c r="NV750" s="27"/>
      <c r="NW750" s="27"/>
      <c r="NX750" s="27"/>
      <c r="NY750" s="27"/>
      <c r="NZ750" s="27"/>
      <c r="OA750" s="27"/>
      <c r="OB750" s="27"/>
      <c r="OC750" s="27"/>
      <c r="OD750" s="27"/>
      <c r="OE750" s="27"/>
      <c r="OF750" s="27"/>
      <c r="OG750" s="27"/>
      <c r="OH750" s="27"/>
      <c r="OI750" s="27"/>
      <c r="OJ750" s="27"/>
      <c r="OK750" s="27"/>
      <c r="OL750" s="27"/>
      <c r="OM750" s="27"/>
      <c r="ON750" s="27"/>
      <c r="OO750" s="27"/>
      <c r="OP750" s="27"/>
      <c r="OQ750" s="27"/>
      <c r="OR750" s="27"/>
      <c r="OS750" s="27"/>
      <c r="OT750" s="27"/>
      <c r="OU750" s="27"/>
      <c r="OV750" s="27"/>
      <c r="OW750" s="27"/>
      <c r="OX750" s="27"/>
      <c r="OY750" s="27"/>
      <c r="OZ750" s="27"/>
      <c r="PA750" s="27"/>
      <c r="PB750" s="27"/>
      <c r="PC750" s="27"/>
      <c r="PD750" s="27"/>
      <c r="PE750" s="27"/>
      <c r="PF750" s="27"/>
      <c r="PG750" s="27"/>
      <c r="PH750" s="27"/>
      <c r="PI750" s="27"/>
      <c r="PJ750" s="27"/>
      <c r="PK750" s="27"/>
      <c r="PL750" s="27"/>
      <c r="PM750" s="27"/>
      <c r="PN750" s="27"/>
      <c r="PO750" s="27"/>
      <c r="PP750" s="27"/>
      <c r="PQ750" s="27"/>
      <c r="PR750" s="27"/>
      <c r="PS750" s="27"/>
      <c r="PT750" s="27"/>
      <c r="PU750" s="27"/>
      <c r="PV750" s="27"/>
      <c r="PW750" s="27"/>
      <c r="PX750" s="27"/>
      <c r="PY750" s="27"/>
      <c r="PZ750" s="27"/>
      <c r="QA750" s="27"/>
      <c r="QB750" s="27"/>
      <c r="QC750" s="27"/>
      <c r="QD750" s="27"/>
      <c r="QE750" s="27"/>
      <c r="QF750" s="27"/>
      <c r="QG750" s="27"/>
      <c r="QH750" s="27"/>
      <c r="QI750" s="27"/>
      <c r="QJ750" s="27"/>
      <c r="QK750" s="27"/>
      <c r="QL750" s="27"/>
      <c r="QM750" s="27"/>
      <c r="QN750" s="27"/>
      <c r="QO750" s="27"/>
      <c r="QP750" s="27"/>
      <c r="QQ750" s="27"/>
      <c r="QR750" s="27"/>
      <c r="QS750" s="27"/>
      <c r="QT750" s="27"/>
      <c r="QU750" s="27"/>
      <c r="QV750" s="27"/>
      <c r="QW750" s="27"/>
      <c r="QX750" s="27"/>
      <c r="QY750" s="27"/>
      <c r="QZ750" s="27"/>
      <c r="RA750" s="27"/>
      <c r="RB750" s="27"/>
      <c r="RC750" s="27"/>
      <c r="RD750" s="27"/>
      <c r="RE750" s="27"/>
      <c r="RF750" s="27"/>
      <c r="RG750" s="27"/>
      <c r="RH750" s="27"/>
      <c r="RI750" s="27"/>
      <c r="RJ750" s="27"/>
      <c r="RK750" s="27"/>
      <c r="RL750" s="27"/>
      <c r="RM750" s="27"/>
      <c r="RN750" s="27"/>
      <c r="RO750" s="27"/>
      <c r="RP750" s="27"/>
      <c r="RQ750" s="27"/>
      <c r="RR750" s="27"/>
      <c r="RS750" s="27"/>
      <c r="RT750" s="27"/>
      <c r="RU750" s="27"/>
      <c r="RV750" s="27"/>
      <c r="RW750" s="27"/>
      <c r="RX750" s="27"/>
      <c r="RY750" s="27"/>
      <c r="RZ750" s="27"/>
      <c r="SA750" s="27"/>
      <c r="SB750" s="27"/>
      <c r="SC750" s="27"/>
      <c r="SD750" s="27"/>
      <c r="SE750" s="27"/>
      <c r="SF750" s="27"/>
      <c r="SG750" s="27"/>
      <c r="SH750" s="27"/>
      <c r="SI750" s="27"/>
      <c r="SJ750" s="27"/>
      <c r="SK750" s="27"/>
      <c r="SL750" s="27"/>
      <c r="SM750" s="27"/>
      <c r="SN750" s="27"/>
      <c r="SO750" s="27"/>
      <c r="SP750" s="27"/>
      <c r="SQ750" s="27"/>
      <c r="SR750" s="27"/>
      <c r="SS750" s="27"/>
      <c r="ST750" s="27"/>
      <c r="SU750" s="27"/>
      <c r="SV750" s="27"/>
      <c r="SW750" s="27"/>
      <c r="SX750" s="27"/>
      <c r="SY750" s="27"/>
      <c r="SZ750" s="27"/>
      <c r="TA750" s="27"/>
      <c r="TB750" s="27"/>
      <c r="TC750" s="27"/>
      <c r="TD750" s="27"/>
      <c r="TE750" s="27"/>
      <c r="TF750" s="27"/>
      <c r="TG750" s="27"/>
      <c r="TH750" s="27"/>
      <c r="TI750" s="27"/>
      <c r="TJ750" s="27"/>
      <c r="TK750" s="27"/>
      <c r="TL750" s="27"/>
      <c r="TM750" s="27"/>
      <c r="TN750" s="27"/>
      <c r="TO750" s="27"/>
      <c r="TP750" s="27"/>
      <c r="TQ750" s="27"/>
      <c r="TR750" s="27"/>
      <c r="TS750" s="27"/>
      <c r="TT750" s="27"/>
      <c r="TU750" s="27"/>
      <c r="TV750" s="27"/>
      <c r="TW750" s="27"/>
      <c r="TX750" s="27"/>
      <c r="TY750" s="27"/>
      <c r="TZ750" s="27"/>
      <c r="UA750" s="27"/>
      <c r="UB750" s="27"/>
      <c r="UC750" s="27"/>
      <c r="UD750" s="27"/>
      <c r="UE750" s="27"/>
      <c r="UF750" s="27"/>
      <c r="UG750" s="27"/>
      <c r="UH750" s="27"/>
      <c r="UI750" s="27"/>
      <c r="UJ750" s="27"/>
      <c r="UK750" s="27"/>
      <c r="UL750" s="27"/>
      <c r="UM750" s="27"/>
      <c r="UN750" s="27"/>
      <c r="UO750" s="27"/>
      <c r="UP750" s="27"/>
      <c r="UQ750" s="27"/>
      <c r="UR750" s="27"/>
      <c r="US750" s="27"/>
      <c r="UT750" s="27"/>
      <c r="UU750" s="27"/>
      <c r="UV750" s="27"/>
      <c r="UW750" s="27"/>
      <c r="UX750" s="27"/>
      <c r="UY750" s="27"/>
      <c r="UZ750" s="27"/>
      <c r="VA750" s="27"/>
      <c r="VB750" s="27"/>
      <c r="VC750" s="27"/>
      <c r="VD750" s="27"/>
      <c r="VE750" s="27"/>
      <c r="VF750" s="27"/>
      <c r="VG750" s="27"/>
      <c r="VH750" s="27"/>
      <c r="VI750" s="27"/>
      <c r="VJ750" s="27"/>
      <c r="VK750" s="27"/>
      <c r="VL750" s="27"/>
      <c r="VM750" s="27"/>
      <c r="VN750" s="27"/>
      <c r="VO750" s="27"/>
      <c r="VP750" s="27"/>
      <c r="VQ750" s="27"/>
      <c r="VR750" s="27"/>
      <c r="VS750" s="27"/>
      <c r="VT750" s="27"/>
      <c r="VU750" s="27"/>
      <c r="VV750" s="27"/>
      <c r="VW750" s="27"/>
      <c r="VX750" s="27"/>
      <c r="VY750" s="27"/>
      <c r="VZ750" s="27"/>
      <c r="WA750" s="27"/>
      <c r="WB750" s="27"/>
      <c r="WC750" s="27"/>
      <c r="WD750" s="27"/>
      <c r="WE750" s="27"/>
      <c r="WF750" s="27"/>
      <c r="WG750" s="27"/>
      <c r="WH750" s="27"/>
      <c r="WI750" s="27"/>
      <c r="WJ750" s="27"/>
      <c r="WK750" s="27"/>
      <c r="WL750" s="27"/>
      <c r="WM750" s="27"/>
      <c r="WN750" s="27"/>
      <c r="WO750" s="27"/>
      <c r="WP750" s="27"/>
      <c r="WQ750" s="27"/>
      <c r="WR750" s="27"/>
      <c r="WS750" s="27"/>
      <c r="WT750" s="27"/>
      <c r="WU750" s="27"/>
      <c r="WV750" s="27"/>
      <c r="WW750" s="27"/>
      <c r="WX750" s="27"/>
      <c r="WY750" s="27"/>
      <c r="WZ750" s="27"/>
      <c r="XA750" s="27"/>
      <c r="XB750" s="27"/>
      <c r="XC750" s="27"/>
      <c r="XD750" s="27"/>
      <c r="XE750" s="27"/>
      <c r="XF750" s="27"/>
      <c r="XG750" s="27"/>
      <c r="XH750" s="27"/>
      <c r="XI750" s="27"/>
      <c r="XJ750" s="27"/>
      <c r="XK750" s="27"/>
      <c r="XL750" s="27"/>
      <c r="XM750" s="27"/>
      <c r="XN750" s="27"/>
      <c r="XO750" s="27"/>
      <c r="XP750" s="27"/>
      <c r="XQ750" s="27"/>
      <c r="XR750" s="27"/>
      <c r="XS750" s="27"/>
      <c r="XT750" s="27"/>
      <c r="XU750" s="27"/>
      <c r="XV750" s="27"/>
      <c r="XW750" s="27"/>
      <c r="XX750" s="27"/>
      <c r="XY750" s="27"/>
      <c r="XZ750" s="27"/>
      <c r="YA750" s="27"/>
      <c r="YB750" s="27"/>
      <c r="YC750" s="27"/>
      <c r="YD750" s="27"/>
      <c r="YE750" s="27"/>
      <c r="YF750" s="27"/>
      <c r="YG750" s="27"/>
      <c r="YH750" s="27"/>
      <c r="YI750" s="27"/>
      <c r="YJ750" s="27"/>
      <c r="YK750" s="27"/>
      <c r="YL750" s="27"/>
      <c r="YM750" s="27"/>
      <c r="YN750" s="27"/>
      <c r="YO750" s="27"/>
      <c r="YP750" s="27"/>
      <c r="YQ750" s="27"/>
      <c r="YR750" s="27"/>
      <c r="YS750" s="27"/>
      <c r="YT750" s="27"/>
      <c r="YU750" s="27"/>
      <c r="YV750" s="27"/>
      <c r="YW750" s="27"/>
      <c r="YX750" s="27"/>
      <c r="YY750" s="27"/>
      <c r="YZ750" s="27"/>
      <c r="ZA750" s="27"/>
      <c r="ZB750" s="27"/>
      <c r="ZC750" s="27"/>
      <c r="ZD750" s="27"/>
      <c r="ZE750" s="27"/>
      <c r="ZF750" s="27"/>
      <c r="ZG750" s="27"/>
      <c r="ZH750" s="27"/>
      <c r="ZI750" s="27"/>
      <c r="ZJ750" s="27"/>
      <c r="ZK750" s="27"/>
      <c r="ZL750" s="27"/>
      <c r="ZM750" s="27"/>
      <c r="ZN750" s="27"/>
      <c r="ZO750" s="27"/>
      <c r="ZP750" s="27"/>
      <c r="ZQ750" s="27"/>
      <c r="ZR750" s="27"/>
      <c r="ZS750" s="27"/>
      <c r="ZT750" s="27"/>
      <c r="ZU750" s="27"/>
      <c r="ZV750" s="27"/>
      <c r="ZW750" s="27"/>
      <c r="ZX750" s="27"/>
      <c r="ZY750" s="27"/>
      <c r="ZZ750" s="27"/>
      <c r="AAA750" s="27"/>
      <c r="AAB750" s="27"/>
      <c r="AAC750" s="27"/>
      <c r="AAD750" s="27"/>
      <c r="AAE750" s="27"/>
      <c r="AAF750" s="27"/>
      <c r="AAG750" s="27"/>
      <c r="AAH750" s="27"/>
      <c r="AAI750" s="27"/>
      <c r="AAJ750" s="27"/>
      <c r="AAK750" s="27"/>
      <c r="AAL750" s="27"/>
      <c r="AAM750" s="27"/>
      <c r="AAN750" s="27"/>
      <c r="AAO750" s="27"/>
      <c r="AAP750" s="27"/>
      <c r="AAQ750" s="27"/>
      <c r="AAR750" s="27"/>
      <c r="AAS750" s="27"/>
      <c r="AAT750" s="27"/>
      <c r="AAU750" s="27"/>
      <c r="AAV750" s="27"/>
      <c r="AAW750" s="27"/>
      <c r="AAX750" s="27"/>
      <c r="AAY750" s="27"/>
      <c r="AAZ750" s="27"/>
      <c r="ABA750" s="27"/>
      <c r="ABB750" s="27"/>
      <c r="ABC750" s="27"/>
      <c r="ABD750" s="27"/>
      <c r="ABE750" s="27"/>
      <c r="ABF750" s="27"/>
      <c r="ABG750" s="27"/>
      <c r="ABH750" s="27"/>
      <c r="ABI750" s="27"/>
      <c r="ABJ750" s="27"/>
      <c r="ABK750" s="27"/>
      <c r="ABL750" s="27"/>
      <c r="ABM750" s="27"/>
      <c r="ABN750" s="27"/>
      <c r="ABO750" s="27"/>
      <c r="ABP750" s="27"/>
      <c r="ABQ750" s="27"/>
      <c r="ABR750" s="27"/>
      <c r="ABS750" s="27"/>
      <c r="ABT750" s="27"/>
      <c r="ABU750" s="27"/>
      <c r="ABV750" s="27"/>
      <c r="ABW750" s="27"/>
      <c r="ABX750" s="27"/>
      <c r="ABY750" s="27"/>
      <c r="ABZ750" s="27"/>
      <c r="ACA750" s="27"/>
      <c r="ACB750" s="27"/>
      <c r="ACC750" s="27"/>
      <c r="ACD750" s="27"/>
      <c r="ACE750" s="27"/>
      <c r="ACF750" s="27"/>
      <c r="ACG750" s="27"/>
      <c r="ACH750" s="27"/>
      <c r="ACI750" s="27"/>
      <c r="ACJ750" s="27"/>
      <c r="ACK750" s="27"/>
      <c r="ACL750" s="27"/>
      <c r="ACM750" s="27"/>
      <c r="ACN750" s="27"/>
      <c r="ACO750" s="27"/>
      <c r="ACP750" s="27"/>
      <c r="ACQ750" s="27"/>
      <c r="ACR750" s="27"/>
      <c r="ACS750" s="27"/>
      <c r="ACT750" s="27"/>
      <c r="ACU750" s="27"/>
      <c r="ACV750" s="27"/>
      <c r="ACW750" s="27"/>
      <c r="ACX750" s="27"/>
      <c r="ACY750" s="27"/>
      <c r="ACZ750" s="27"/>
      <c r="ADA750" s="27"/>
      <c r="ADB750" s="27"/>
      <c r="ADC750" s="27"/>
      <c r="ADD750" s="27"/>
      <c r="ADE750" s="27"/>
      <c r="ADF750" s="27"/>
      <c r="ADG750" s="27"/>
      <c r="ADH750" s="27"/>
      <c r="ADI750" s="27"/>
      <c r="ADJ750" s="27"/>
      <c r="ADK750" s="27"/>
      <c r="ADL750" s="27"/>
      <c r="ADM750" s="27"/>
      <c r="ADN750" s="27"/>
      <c r="ADO750" s="27"/>
      <c r="ADP750" s="27"/>
      <c r="ADQ750" s="27"/>
      <c r="ADR750" s="27"/>
      <c r="ADS750" s="27"/>
      <c r="ADT750" s="27"/>
      <c r="ADU750" s="27"/>
      <c r="ADV750" s="27"/>
      <c r="ADW750" s="27"/>
      <c r="ADX750" s="27"/>
      <c r="ADY750" s="27"/>
      <c r="ADZ750" s="27"/>
      <c r="AEA750" s="27"/>
      <c r="AEB750" s="27"/>
      <c r="AEC750" s="27"/>
      <c r="AED750" s="27"/>
      <c r="AEE750" s="27"/>
      <c r="AEF750" s="27"/>
      <c r="AEG750" s="27"/>
      <c r="AEH750" s="27"/>
      <c r="AEI750" s="27"/>
      <c r="AEJ750" s="27"/>
      <c r="AEK750" s="27"/>
      <c r="AEL750" s="27"/>
      <c r="AEM750" s="27"/>
      <c r="AEN750" s="27"/>
      <c r="AEO750" s="27"/>
      <c r="AEP750" s="27"/>
      <c r="AEQ750" s="27"/>
      <c r="AER750" s="27"/>
      <c r="AES750" s="27"/>
      <c r="AET750" s="27"/>
      <c r="AEU750" s="27"/>
      <c r="AEV750" s="27"/>
      <c r="AEW750" s="27"/>
      <c r="AEX750" s="27"/>
      <c r="AEY750" s="27"/>
      <c r="AEZ750" s="27"/>
      <c r="AFA750" s="27"/>
      <c r="AFB750" s="27"/>
      <c r="AFC750" s="27"/>
      <c r="AFD750" s="27"/>
      <c r="AFE750" s="27"/>
      <c r="AFF750" s="27"/>
      <c r="AFG750" s="27"/>
      <c r="AFH750" s="27"/>
      <c r="AFI750" s="27"/>
      <c r="AFJ750" s="27"/>
      <c r="AFK750" s="27"/>
      <c r="AFL750" s="27"/>
      <c r="AFM750" s="27"/>
      <c r="AFN750" s="27"/>
      <c r="AFO750" s="27"/>
      <c r="AFP750" s="27"/>
      <c r="AFQ750" s="27"/>
      <c r="AFR750" s="27"/>
      <c r="AFS750" s="27"/>
      <c r="AFT750" s="27"/>
      <c r="AFU750" s="27"/>
      <c r="AFV750" s="27"/>
      <c r="AFW750" s="27"/>
      <c r="AFX750" s="27"/>
      <c r="AFY750" s="27"/>
      <c r="AFZ750" s="27"/>
      <c r="AGA750" s="27"/>
      <c r="AGB750" s="27"/>
      <c r="AGC750" s="27"/>
      <c r="AGD750" s="27"/>
      <c r="AGE750" s="27"/>
      <c r="AGF750" s="27"/>
      <c r="AGG750" s="27"/>
      <c r="AGH750" s="27"/>
      <c r="AGI750" s="27"/>
      <c r="AGJ750" s="27"/>
      <c r="AGK750" s="27"/>
      <c r="AGL750" s="27"/>
      <c r="AGM750" s="27"/>
      <c r="AGN750" s="27"/>
      <c r="AGO750" s="27"/>
      <c r="AGP750" s="27"/>
      <c r="AGQ750" s="27"/>
      <c r="AGR750" s="27"/>
      <c r="AGS750" s="27"/>
      <c r="AGT750" s="27"/>
      <c r="AGU750" s="27"/>
      <c r="AGV750" s="27"/>
      <c r="AGW750" s="27"/>
      <c r="AGX750" s="27"/>
      <c r="AGY750" s="27"/>
      <c r="AGZ750" s="27"/>
      <c r="AHA750" s="27"/>
      <c r="AHB750" s="27"/>
      <c r="AHC750" s="27"/>
      <c r="AHD750" s="27"/>
      <c r="AHE750" s="27"/>
      <c r="AHF750" s="27"/>
      <c r="AHG750" s="27"/>
      <c r="AHH750" s="27"/>
      <c r="AHI750" s="27"/>
      <c r="AHJ750" s="27"/>
      <c r="AHK750" s="27"/>
      <c r="AHL750" s="27"/>
      <c r="AHM750" s="27"/>
      <c r="AHN750" s="27"/>
      <c r="AHO750" s="27"/>
      <c r="AHP750" s="27"/>
      <c r="AHQ750" s="27"/>
      <c r="AHR750" s="27"/>
      <c r="AHS750" s="27"/>
      <c r="AHT750" s="27"/>
      <c r="AHU750" s="27"/>
      <c r="AHV750" s="27"/>
      <c r="AHW750" s="27"/>
      <c r="AHX750" s="27"/>
      <c r="AHY750" s="27"/>
      <c r="AHZ750" s="27"/>
      <c r="AIA750" s="27"/>
      <c r="AIB750" s="27"/>
      <c r="AIC750" s="27"/>
      <c r="AID750" s="27"/>
      <c r="AIE750" s="27"/>
      <c r="AIF750" s="27"/>
      <c r="AIG750" s="27"/>
      <c r="AIH750" s="27"/>
      <c r="AII750" s="27"/>
      <c r="AIJ750" s="27"/>
      <c r="AIK750" s="27"/>
      <c r="AIL750" s="27"/>
      <c r="AIM750" s="27"/>
      <c r="AIN750" s="27"/>
      <c r="AIO750" s="27"/>
      <c r="AIP750" s="27"/>
      <c r="AIQ750" s="27"/>
      <c r="AIR750" s="27"/>
      <c r="AIS750" s="27"/>
      <c r="AIT750" s="27"/>
      <c r="AIU750" s="27"/>
      <c r="AIV750" s="27"/>
      <c r="AIW750" s="27"/>
      <c r="AIX750" s="27"/>
      <c r="AIY750" s="27"/>
      <c r="AIZ750" s="27"/>
      <c r="AJA750" s="27"/>
      <c r="AJB750" s="27"/>
      <c r="AJC750" s="27"/>
      <c r="AJD750" s="27"/>
      <c r="AJE750" s="27"/>
      <c r="AJF750" s="27"/>
      <c r="AJG750" s="27"/>
      <c r="AJH750" s="27"/>
      <c r="AJI750" s="27"/>
      <c r="AJJ750" s="27"/>
      <c r="AJK750" s="27"/>
      <c r="AJL750" s="27"/>
      <c r="AJM750" s="27"/>
      <c r="AJN750" s="27"/>
      <c r="AJO750" s="27"/>
      <c r="AJP750" s="27"/>
      <c r="AJQ750" s="27"/>
      <c r="AJR750" s="27"/>
      <c r="AJS750" s="27"/>
      <c r="AJT750" s="27"/>
      <c r="AJU750" s="27"/>
      <c r="AJV750" s="27"/>
      <c r="AJW750" s="27"/>
      <c r="AJX750" s="27"/>
      <c r="AJY750" s="27"/>
      <c r="AJZ750" s="27"/>
      <c r="AKA750" s="27"/>
      <c r="AKB750" s="27"/>
      <c r="AKC750" s="27"/>
      <c r="AKD750" s="27"/>
      <c r="AKE750" s="27"/>
      <c r="AKF750" s="27"/>
      <c r="AKG750" s="27"/>
      <c r="AKH750" s="27"/>
      <c r="AKI750" s="27"/>
      <c r="AKJ750" s="27"/>
      <c r="AKK750" s="27"/>
      <c r="AKL750" s="27"/>
      <c r="AKM750" s="27"/>
      <c r="AKN750" s="27"/>
      <c r="AKO750" s="27"/>
      <c r="AKP750" s="27"/>
      <c r="AKQ750" s="27"/>
      <c r="AKR750" s="27"/>
      <c r="AKS750" s="27"/>
      <c r="AKT750" s="27"/>
      <c r="AKU750" s="27"/>
      <c r="AKV750" s="27"/>
      <c r="AKW750" s="27"/>
      <c r="AKX750" s="27"/>
      <c r="AKY750" s="27"/>
      <c r="AKZ750" s="27"/>
      <c r="ALA750" s="27"/>
      <c r="ALB750" s="27"/>
      <c r="ALC750" s="27"/>
      <c r="ALD750" s="27"/>
      <c r="ALE750" s="27"/>
      <c r="ALF750" s="27"/>
      <c r="ALG750" s="27"/>
      <c r="ALH750" s="27"/>
      <c r="ALI750" s="27"/>
      <c r="ALJ750" s="27"/>
      <c r="ALK750" s="27"/>
      <c r="ALL750" s="27"/>
      <c r="ALM750" s="27"/>
      <c r="ALN750" s="27"/>
      <c r="ALO750" s="27"/>
      <c r="ALP750" s="27"/>
      <c r="ALQ750" s="27"/>
      <c r="ALR750" s="27"/>
      <c r="ALS750" s="27"/>
      <c r="ALT750" s="27"/>
      <c r="ALU750" s="27"/>
      <c r="ALV750" s="27"/>
      <c r="ALW750" s="27"/>
      <c r="ALX750" s="27"/>
      <c r="ALY750" s="27"/>
      <c r="ALZ750" s="27"/>
      <c r="AMA750" s="27"/>
      <c r="AMB750" s="27"/>
      <c r="AMC750" s="27"/>
      <c r="AMD750" s="27"/>
      <c r="AME750" s="27"/>
      <c r="AMF750" s="27"/>
      <c r="AMG750" s="27"/>
      <c r="AMH750" s="27"/>
      <c r="AMI750" s="27"/>
      <c r="AMJ750" s="27"/>
      <c r="AMK750" s="27"/>
      <c r="AML750" s="27"/>
      <c r="AMM750" s="27"/>
      <c r="AMN750" s="27"/>
      <c r="AMO750" s="27"/>
      <c r="AMP750" s="27"/>
      <c r="AMQ750" s="27"/>
      <c r="AMR750" s="27"/>
      <c r="AMS750" s="27"/>
      <c r="AMT750" s="27"/>
      <c r="AMU750" s="27"/>
      <c r="AMV750" s="27"/>
      <c r="AMW750" s="27"/>
      <c r="AMX750" s="27"/>
      <c r="AMY750" s="27"/>
      <c r="AMZ750" s="27"/>
      <c r="ANA750" s="27"/>
      <c r="ANB750" s="27"/>
      <c r="ANC750" s="27"/>
      <c r="AND750" s="27"/>
      <c r="ANE750" s="27"/>
      <c r="ANF750" s="27"/>
      <c r="ANG750" s="27"/>
      <c r="ANH750" s="27"/>
      <c r="ANI750" s="27"/>
      <c r="ANJ750" s="27"/>
      <c r="ANK750" s="27"/>
      <c r="ANL750" s="27"/>
      <c r="ANM750" s="27"/>
      <c r="ANN750" s="27"/>
      <c r="ANO750" s="27"/>
      <c r="ANP750" s="27"/>
      <c r="ANQ750" s="27"/>
      <c r="ANR750" s="27"/>
      <c r="ANS750" s="27"/>
      <c r="ANT750" s="27"/>
      <c r="ANU750" s="27"/>
      <c r="ANV750" s="27"/>
      <c r="ANW750" s="27"/>
      <c r="ANX750" s="27"/>
      <c r="ANY750" s="27"/>
      <c r="ANZ750" s="27"/>
      <c r="AOA750" s="27"/>
      <c r="AOB750" s="27"/>
      <c r="AOC750" s="27"/>
      <c r="AOD750" s="27"/>
      <c r="AOE750" s="27"/>
      <c r="AOF750" s="27"/>
      <c r="AOG750" s="27"/>
      <c r="AOH750" s="27"/>
      <c r="AOI750" s="27"/>
      <c r="AOJ750" s="27"/>
      <c r="AOK750" s="27"/>
      <c r="AOL750" s="27"/>
      <c r="AOM750" s="27"/>
      <c r="AON750" s="27"/>
      <c r="AOO750" s="27"/>
      <c r="AOP750" s="27"/>
      <c r="AOQ750" s="27"/>
      <c r="AOR750" s="27"/>
      <c r="AOS750" s="27"/>
      <c r="AOT750" s="27"/>
      <c r="AOU750" s="27"/>
      <c r="AOV750" s="27"/>
      <c r="AOW750" s="27"/>
      <c r="AOX750" s="27"/>
      <c r="AOY750" s="27"/>
      <c r="AOZ750" s="27"/>
      <c r="APA750" s="27"/>
      <c r="APB750" s="27"/>
      <c r="APC750" s="27"/>
      <c r="APD750" s="27"/>
      <c r="APE750" s="27"/>
      <c r="APF750" s="27"/>
      <c r="APG750" s="27"/>
      <c r="APH750" s="27"/>
      <c r="API750" s="27"/>
      <c r="APJ750" s="27"/>
      <c r="APK750" s="27"/>
      <c r="APL750" s="27"/>
      <c r="APM750" s="27"/>
      <c r="APN750" s="27"/>
      <c r="APO750" s="27"/>
      <c r="APP750" s="27"/>
      <c r="APQ750" s="27"/>
      <c r="APR750" s="27"/>
      <c r="APS750" s="27"/>
      <c r="APT750" s="27"/>
      <c r="APU750" s="27"/>
      <c r="APV750" s="27"/>
      <c r="APW750" s="27"/>
      <c r="APX750" s="27"/>
      <c r="APY750" s="27"/>
      <c r="APZ750" s="27"/>
      <c r="AQA750" s="27"/>
      <c r="AQB750" s="27"/>
      <c r="AQC750" s="27"/>
      <c r="AQD750" s="27"/>
      <c r="AQE750" s="27"/>
      <c r="AQF750" s="27"/>
      <c r="AQG750" s="27"/>
      <c r="AQH750" s="27"/>
      <c r="AQI750" s="27"/>
      <c r="AQJ750" s="27"/>
      <c r="AQK750" s="27"/>
      <c r="AQL750" s="27"/>
      <c r="AQM750" s="27"/>
      <c r="AQN750" s="27"/>
      <c r="AQO750" s="27"/>
      <c r="AQP750" s="27"/>
      <c r="AQQ750" s="27"/>
      <c r="AQR750" s="27"/>
      <c r="AQS750" s="27"/>
      <c r="AQT750" s="27"/>
      <c r="AQU750" s="27"/>
      <c r="AQV750" s="27"/>
      <c r="AQW750" s="27"/>
      <c r="AQX750" s="27"/>
      <c r="AQY750" s="27"/>
      <c r="AQZ750" s="27"/>
      <c r="ARA750" s="27"/>
      <c r="ARB750" s="27"/>
      <c r="ARC750" s="27"/>
      <c r="ARD750" s="27"/>
      <c r="ARE750" s="27"/>
      <c r="ARF750" s="27"/>
      <c r="ARG750" s="27"/>
      <c r="ARH750" s="27"/>
      <c r="ARI750" s="27"/>
      <c r="ARJ750" s="27"/>
      <c r="ARK750" s="27"/>
      <c r="ARL750" s="27"/>
      <c r="ARM750" s="27"/>
      <c r="ARN750" s="27"/>
      <c r="ARO750" s="27"/>
      <c r="ARP750" s="27"/>
      <c r="ARQ750" s="27"/>
      <c r="ARR750" s="27"/>
      <c r="ARS750" s="27"/>
      <c r="ART750" s="27"/>
      <c r="ARU750" s="27"/>
      <c r="ARV750" s="27"/>
      <c r="ARW750" s="27"/>
      <c r="ARX750" s="27"/>
      <c r="ARY750" s="27"/>
      <c r="ARZ750" s="27"/>
      <c r="ASA750" s="27"/>
      <c r="ASB750" s="27"/>
      <c r="ASC750" s="27"/>
      <c r="ASD750" s="27"/>
      <c r="ASE750" s="27"/>
      <c r="ASF750" s="27"/>
      <c r="ASG750" s="27"/>
      <c r="ASH750" s="27"/>
      <c r="ASI750" s="27"/>
      <c r="ASJ750" s="27"/>
      <c r="ASK750" s="27"/>
      <c r="ASL750" s="27"/>
      <c r="ASM750" s="27"/>
      <c r="ASN750" s="27"/>
      <c r="ASO750" s="27"/>
      <c r="ASP750" s="27"/>
      <c r="ASQ750" s="27"/>
      <c r="ASR750" s="27"/>
      <c r="ASS750" s="27"/>
      <c r="AST750" s="27"/>
      <c r="ASU750" s="27"/>
      <c r="ASV750" s="27"/>
      <c r="ASW750" s="27"/>
      <c r="ASX750" s="27"/>
      <c r="ASY750" s="27"/>
      <c r="ASZ750" s="27"/>
      <c r="ATA750" s="27"/>
      <c r="ATB750" s="27"/>
      <c r="ATC750" s="27"/>
      <c r="ATD750" s="27"/>
      <c r="ATE750" s="27"/>
      <c r="ATF750" s="27"/>
      <c r="ATG750" s="27"/>
      <c r="ATH750" s="27"/>
      <c r="ATI750" s="27"/>
      <c r="ATJ750" s="27"/>
      <c r="ATK750" s="27"/>
      <c r="ATL750" s="27"/>
      <c r="ATM750" s="27"/>
      <c r="ATN750" s="27"/>
      <c r="ATO750" s="27"/>
      <c r="ATP750" s="27"/>
      <c r="ATQ750" s="27"/>
      <c r="ATR750" s="27"/>
      <c r="ATS750" s="27"/>
      <c r="ATT750" s="27"/>
      <c r="ATU750" s="27"/>
      <c r="ATV750" s="27"/>
      <c r="ATW750" s="27"/>
      <c r="ATX750" s="27"/>
      <c r="ATY750" s="27"/>
      <c r="ATZ750" s="27"/>
      <c r="AUA750" s="27"/>
      <c r="AUB750" s="27"/>
      <c r="AUC750" s="27"/>
      <c r="AUD750" s="27"/>
      <c r="AUE750" s="27"/>
      <c r="AUF750" s="27"/>
      <c r="AUG750" s="27"/>
      <c r="AUH750" s="27"/>
      <c r="AUI750" s="27"/>
      <c r="AUJ750" s="27"/>
      <c r="AUK750" s="27"/>
      <c r="AUL750" s="27"/>
      <c r="AUM750" s="27"/>
      <c r="AUN750" s="27"/>
      <c r="AUO750" s="27"/>
      <c r="AUP750" s="27"/>
      <c r="AUQ750" s="27"/>
      <c r="AUR750" s="27"/>
      <c r="AUS750" s="27"/>
      <c r="AUT750" s="27"/>
      <c r="AUU750" s="27"/>
      <c r="AUV750" s="27"/>
      <c r="AUW750" s="27"/>
      <c r="AUX750" s="27"/>
      <c r="AUY750" s="27"/>
      <c r="AUZ750" s="27"/>
      <c r="AVA750" s="27"/>
      <c r="AVB750" s="27"/>
      <c r="AVC750" s="27"/>
      <c r="AVD750" s="27"/>
      <c r="AVE750" s="27"/>
      <c r="AVF750" s="27"/>
      <c r="AVG750" s="27"/>
      <c r="AVH750" s="27"/>
      <c r="AVI750" s="27"/>
      <c r="AVJ750" s="27"/>
      <c r="AVK750" s="27"/>
      <c r="AVL750" s="27"/>
      <c r="AVM750" s="27"/>
      <c r="AVN750" s="27"/>
      <c r="AVO750" s="27"/>
      <c r="AVP750" s="27"/>
      <c r="AVQ750" s="27"/>
      <c r="AVR750" s="27"/>
      <c r="AVS750" s="27"/>
      <c r="AVT750" s="27"/>
      <c r="AVU750" s="27"/>
      <c r="AVV750" s="27"/>
      <c r="AVW750" s="27"/>
      <c r="AVX750" s="27"/>
      <c r="AVY750" s="27"/>
      <c r="AVZ750" s="27"/>
      <c r="AWA750" s="27"/>
      <c r="AWB750" s="27"/>
      <c r="AWC750" s="27"/>
      <c r="AWD750" s="27"/>
      <c r="AWE750" s="27"/>
      <c r="AWF750" s="27"/>
      <c r="AWG750" s="27"/>
      <c r="AWH750" s="27"/>
      <c r="AWI750" s="27"/>
      <c r="AWJ750" s="27"/>
      <c r="AWK750" s="27"/>
      <c r="AWL750" s="27"/>
      <c r="AWM750" s="27"/>
      <c r="AWN750" s="27"/>
      <c r="AWO750" s="27"/>
      <c r="AWP750" s="27"/>
      <c r="AWQ750" s="27"/>
      <c r="AWR750" s="27"/>
      <c r="AWS750" s="27"/>
      <c r="AWT750" s="27"/>
      <c r="AWU750" s="27"/>
      <c r="AWV750" s="27"/>
      <c r="AWW750" s="27"/>
      <c r="AWX750" s="27"/>
      <c r="AWY750" s="27"/>
      <c r="AWZ750" s="27"/>
      <c r="AXA750" s="27"/>
      <c r="AXB750" s="27"/>
      <c r="AXC750" s="27"/>
      <c r="AXD750" s="27"/>
      <c r="AXE750" s="27"/>
      <c r="AXF750" s="27"/>
      <c r="AXG750" s="27"/>
      <c r="AXH750" s="27"/>
      <c r="AXI750" s="27"/>
      <c r="AXJ750" s="27"/>
      <c r="AXK750" s="27"/>
      <c r="AXL750" s="27"/>
      <c r="AXM750" s="27"/>
      <c r="AXN750" s="27"/>
      <c r="AXO750" s="27"/>
      <c r="AXP750" s="27"/>
      <c r="AXQ750" s="27"/>
      <c r="AXR750" s="27"/>
      <c r="AXS750" s="27"/>
      <c r="AXT750" s="27"/>
      <c r="AXU750" s="27"/>
      <c r="AXV750" s="27"/>
      <c r="AXW750" s="27"/>
      <c r="AXX750" s="27"/>
      <c r="AXY750" s="27"/>
      <c r="AXZ750" s="27"/>
      <c r="AYA750" s="27"/>
      <c r="AYB750" s="27"/>
      <c r="AYC750" s="27"/>
      <c r="AYD750" s="27"/>
      <c r="AYE750" s="27"/>
      <c r="AYF750" s="27"/>
      <c r="AYG750" s="27"/>
      <c r="AYH750" s="27"/>
      <c r="AYI750" s="27"/>
      <c r="AYJ750" s="27"/>
      <c r="AYK750" s="27"/>
      <c r="AYL750" s="27"/>
      <c r="AYM750" s="27"/>
      <c r="AYN750" s="27"/>
      <c r="AYO750" s="27"/>
      <c r="AYP750" s="27"/>
      <c r="AYQ750" s="27"/>
      <c r="AYR750" s="27"/>
      <c r="AYS750" s="27"/>
      <c r="AYT750" s="27"/>
      <c r="AYU750" s="27"/>
      <c r="AYV750" s="27"/>
      <c r="AYW750" s="27"/>
      <c r="AYX750" s="27"/>
      <c r="AYY750" s="27"/>
      <c r="AYZ750" s="27"/>
      <c r="AZA750" s="27"/>
      <c r="AZB750" s="27"/>
      <c r="AZC750" s="27"/>
      <c r="AZD750" s="27"/>
      <c r="AZE750" s="27"/>
      <c r="AZF750" s="27"/>
      <c r="AZG750" s="27"/>
      <c r="AZH750" s="27"/>
      <c r="AZI750" s="27"/>
      <c r="AZJ750" s="27"/>
      <c r="AZK750" s="27"/>
      <c r="AZL750" s="27"/>
      <c r="AZM750" s="27"/>
      <c r="AZN750" s="27"/>
      <c r="AZO750" s="27"/>
      <c r="AZP750" s="27"/>
      <c r="AZQ750" s="27"/>
      <c r="AZR750" s="27"/>
      <c r="AZS750" s="27"/>
      <c r="AZT750" s="27"/>
      <c r="AZU750" s="27"/>
      <c r="AZV750" s="27"/>
      <c r="AZW750" s="27"/>
      <c r="AZX750" s="27"/>
      <c r="AZY750" s="27"/>
      <c r="AZZ750" s="27"/>
      <c r="BAA750" s="27"/>
      <c r="BAB750" s="27"/>
      <c r="BAC750" s="27"/>
      <c r="BAD750" s="27"/>
      <c r="BAE750" s="27"/>
      <c r="BAF750" s="27"/>
      <c r="BAG750" s="27"/>
      <c r="BAH750" s="27"/>
      <c r="BAI750" s="27"/>
      <c r="BAJ750" s="27"/>
      <c r="BAK750" s="27"/>
      <c r="BAL750" s="27"/>
      <c r="BAM750" s="27"/>
      <c r="BAN750" s="27"/>
      <c r="BAO750" s="27"/>
      <c r="BAP750" s="27"/>
      <c r="BAQ750" s="27"/>
      <c r="BAR750" s="27"/>
      <c r="BAS750" s="27"/>
      <c r="BAT750" s="27"/>
      <c r="BAU750" s="27"/>
      <c r="BAV750" s="27"/>
      <c r="BAW750" s="27"/>
      <c r="BAX750" s="27"/>
      <c r="BAY750" s="27"/>
      <c r="BAZ750" s="27"/>
      <c r="BBA750" s="27"/>
      <c r="BBB750" s="27"/>
      <c r="BBC750" s="27"/>
      <c r="BBD750" s="27"/>
      <c r="BBE750" s="27"/>
      <c r="BBF750" s="27"/>
      <c r="BBG750" s="27"/>
      <c r="BBH750" s="27"/>
      <c r="BBI750" s="27"/>
      <c r="BBJ750" s="27"/>
      <c r="BBK750" s="27"/>
      <c r="BBL750" s="27"/>
      <c r="BBM750" s="27"/>
      <c r="BBN750" s="27"/>
      <c r="BBO750" s="27"/>
      <c r="BBP750" s="27"/>
      <c r="BBQ750" s="27"/>
      <c r="BBR750" s="27"/>
      <c r="BBS750" s="27"/>
      <c r="BBT750" s="27"/>
      <c r="BBU750" s="27"/>
      <c r="BBV750" s="27"/>
      <c r="BBW750" s="27"/>
      <c r="BBX750" s="27"/>
      <c r="BBY750" s="27"/>
      <c r="BBZ750" s="27"/>
      <c r="BCA750" s="27"/>
      <c r="BCB750" s="27"/>
      <c r="BCC750" s="27"/>
      <c r="BCD750" s="27"/>
      <c r="BCE750" s="27"/>
      <c r="BCF750" s="27"/>
      <c r="BCG750" s="27"/>
      <c r="BCH750" s="27"/>
      <c r="BCI750" s="27"/>
      <c r="BCJ750" s="27"/>
      <c r="BCK750" s="27"/>
      <c r="BCL750" s="27"/>
      <c r="BCM750" s="27"/>
      <c r="BCN750" s="27"/>
      <c r="BCO750" s="27"/>
      <c r="BCP750" s="27"/>
      <c r="BCQ750" s="27"/>
      <c r="BCR750" s="27"/>
      <c r="BCS750" s="27"/>
      <c r="BCT750" s="27"/>
      <c r="BCU750" s="27"/>
      <c r="BCV750" s="27"/>
      <c r="BCW750" s="27"/>
      <c r="BCX750" s="27"/>
      <c r="BCY750" s="27"/>
      <c r="BCZ750" s="27"/>
      <c r="BDA750" s="27"/>
      <c r="BDB750" s="27"/>
      <c r="BDC750" s="27"/>
      <c r="BDD750" s="27"/>
      <c r="BDE750" s="27"/>
      <c r="BDF750" s="27"/>
      <c r="BDG750" s="27"/>
      <c r="BDH750" s="27"/>
      <c r="BDI750" s="27"/>
      <c r="BDJ750" s="27"/>
      <c r="BDK750" s="27"/>
      <c r="BDL750" s="27"/>
      <c r="BDM750" s="27"/>
      <c r="BDN750" s="27"/>
      <c r="BDO750" s="27"/>
      <c r="BDP750" s="27"/>
      <c r="BDQ750" s="27"/>
      <c r="BDR750" s="27"/>
      <c r="BDS750" s="27"/>
      <c r="BDT750" s="27"/>
      <c r="BDU750" s="27"/>
      <c r="BDV750" s="27"/>
      <c r="BDW750" s="27"/>
      <c r="BDX750" s="27"/>
      <c r="BDY750" s="27"/>
      <c r="BDZ750" s="27"/>
      <c r="BEA750" s="27"/>
      <c r="BEB750" s="27"/>
      <c r="BEC750" s="27"/>
      <c r="BED750" s="27"/>
      <c r="BEE750" s="27"/>
      <c r="BEF750" s="27"/>
      <c r="BEG750" s="27"/>
      <c r="BEH750" s="27"/>
      <c r="BEI750" s="27"/>
      <c r="BEJ750" s="27"/>
      <c r="BEK750" s="27"/>
      <c r="BEL750" s="27"/>
      <c r="BEM750" s="27"/>
      <c r="BEN750" s="27"/>
      <c r="BEO750" s="27"/>
      <c r="BEP750" s="27"/>
      <c r="BEQ750" s="27"/>
      <c r="BER750" s="27"/>
      <c r="BES750" s="27"/>
      <c r="BET750" s="27"/>
      <c r="BEU750" s="27"/>
      <c r="BEV750" s="27"/>
      <c r="BEW750" s="27"/>
      <c r="BEX750" s="27"/>
      <c r="BEY750" s="27"/>
      <c r="BEZ750" s="27"/>
      <c r="BFA750" s="27"/>
      <c r="BFB750" s="27"/>
      <c r="BFC750" s="27"/>
      <c r="BFD750" s="27"/>
      <c r="BFE750" s="27"/>
      <c r="BFF750" s="27"/>
      <c r="BFG750" s="27"/>
      <c r="BFH750" s="27"/>
      <c r="BFI750" s="27"/>
      <c r="BFJ750" s="27"/>
      <c r="BFK750" s="27"/>
      <c r="BFL750" s="27"/>
      <c r="BFM750" s="27"/>
      <c r="BFN750" s="27"/>
      <c r="BFO750" s="27"/>
      <c r="BFP750" s="27"/>
      <c r="BFQ750" s="27"/>
      <c r="BFR750" s="27"/>
      <c r="BFS750" s="27"/>
      <c r="BFT750" s="27"/>
      <c r="BFU750" s="27"/>
      <c r="BFV750" s="27"/>
      <c r="BFW750" s="27"/>
      <c r="BFX750" s="27"/>
      <c r="BFY750" s="27"/>
      <c r="BFZ750" s="27"/>
      <c r="BGA750" s="27"/>
      <c r="BGB750" s="27"/>
      <c r="BGC750" s="27"/>
      <c r="BGD750" s="27"/>
      <c r="BGE750" s="27"/>
      <c r="BGF750" s="27"/>
      <c r="BGG750" s="27"/>
      <c r="BGH750" s="27"/>
      <c r="BGI750" s="27"/>
      <c r="BGJ750" s="27"/>
      <c r="BGK750" s="27"/>
      <c r="BGL750" s="27"/>
      <c r="BGM750" s="27"/>
      <c r="BGN750" s="27"/>
      <c r="BGO750" s="27"/>
      <c r="BGP750" s="27"/>
      <c r="BGQ750" s="27"/>
      <c r="BGR750" s="27"/>
      <c r="BGS750" s="27"/>
      <c r="BGT750" s="27"/>
      <c r="BGU750" s="27"/>
      <c r="BGV750" s="27"/>
      <c r="BGW750" s="27"/>
      <c r="BGX750" s="27"/>
      <c r="BGY750" s="27"/>
      <c r="BGZ750" s="27"/>
      <c r="BHA750" s="27"/>
      <c r="BHB750" s="27"/>
      <c r="BHC750" s="27"/>
      <c r="BHD750" s="27"/>
      <c r="BHE750" s="27"/>
      <c r="BHF750" s="27"/>
      <c r="BHG750" s="27"/>
      <c r="BHH750" s="27"/>
      <c r="BHI750" s="27"/>
      <c r="BHJ750" s="27"/>
      <c r="BHK750" s="27"/>
      <c r="BHL750" s="27"/>
      <c r="BHM750" s="27"/>
      <c r="BHN750" s="27"/>
      <c r="BHO750" s="27"/>
      <c r="BHP750" s="27"/>
      <c r="BHQ750" s="27"/>
      <c r="BHR750" s="27"/>
      <c r="BHS750" s="27"/>
      <c r="BHT750" s="27"/>
      <c r="BHU750" s="27"/>
      <c r="BHV750" s="27"/>
      <c r="BHW750" s="27"/>
      <c r="BHX750" s="27"/>
      <c r="BHY750" s="27"/>
      <c r="BHZ750" s="27"/>
      <c r="BIA750" s="27"/>
      <c r="BIB750" s="27"/>
      <c r="BIC750" s="27"/>
      <c r="BID750" s="27"/>
      <c r="BIE750" s="27"/>
      <c r="BIF750" s="27"/>
      <c r="BIG750" s="27"/>
      <c r="BIH750" s="27"/>
      <c r="BII750" s="27"/>
      <c r="BIJ750" s="27"/>
      <c r="BIK750" s="27"/>
      <c r="BIL750" s="27"/>
      <c r="BIM750" s="27"/>
      <c r="BIN750" s="27"/>
      <c r="BIO750" s="27"/>
      <c r="BIP750" s="27"/>
      <c r="BIQ750" s="27"/>
      <c r="BIR750" s="27"/>
      <c r="BIS750" s="27"/>
      <c r="BIT750" s="27"/>
      <c r="BIU750" s="27"/>
      <c r="BIV750" s="27"/>
      <c r="BIW750" s="27"/>
      <c r="BIX750" s="27"/>
      <c r="BIY750" s="27"/>
      <c r="BIZ750" s="27"/>
      <c r="BJA750" s="27"/>
      <c r="BJB750" s="27"/>
      <c r="BJC750" s="27"/>
      <c r="BJD750" s="27"/>
      <c r="BJE750" s="27"/>
      <c r="BJF750" s="27"/>
      <c r="BJG750" s="27"/>
      <c r="BJH750" s="27"/>
      <c r="BJI750" s="27"/>
      <c r="BJJ750" s="27"/>
      <c r="BJK750" s="27"/>
      <c r="BJL750" s="27"/>
      <c r="BJM750" s="27"/>
      <c r="BJN750" s="27"/>
      <c r="BJO750" s="27"/>
      <c r="BJP750" s="27"/>
      <c r="BJQ750" s="27"/>
      <c r="BJR750" s="27"/>
      <c r="BJS750" s="27"/>
      <c r="BJT750" s="27"/>
      <c r="BJU750" s="27"/>
      <c r="BJV750" s="27"/>
      <c r="BJW750" s="27"/>
      <c r="BJX750" s="27"/>
      <c r="BJY750" s="27"/>
      <c r="BJZ750" s="27"/>
      <c r="BKA750" s="27"/>
      <c r="BKB750" s="27"/>
      <c r="BKC750" s="27"/>
      <c r="BKD750" s="27"/>
      <c r="BKE750" s="27"/>
      <c r="BKF750" s="27"/>
      <c r="BKG750" s="27"/>
      <c r="BKH750" s="27"/>
      <c r="BKI750" s="27"/>
      <c r="BKJ750" s="27"/>
      <c r="BKK750" s="27"/>
      <c r="BKL750" s="27"/>
      <c r="BKM750" s="27"/>
      <c r="BKN750" s="27"/>
      <c r="BKO750" s="27"/>
      <c r="BKP750" s="27"/>
      <c r="BKQ750" s="27"/>
      <c r="BKR750" s="27"/>
      <c r="BKS750" s="27"/>
      <c r="BKT750" s="27"/>
      <c r="BKU750" s="27"/>
      <c r="BKV750" s="27"/>
      <c r="BKW750" s="27"/>
      <c r="BKX750" s="27"/>
      <c r="BKY750" s="27"/>
      <c r="BKZ750" s="27"/>
      <c r="BLA750" s="27"/>
      <c r="BLB750" s="27"/>
      <c r="BLC750" s="27"/>
      <c r="BLD750" s="27"/>
      <c r="BLE750" s="27"/>
      <c r="BLF750" s="27"/>
      <c r="BLG750" s="27"/>
      <c r="BLH750" s="27"/>
      <c r="BLI750" s="27"/>
      <c r="BLJ750" s="27"/>
      <c r="BLK750" s="27"/>
      <c r="BLL750" s="27"/>
      <c r="BLM750" s="27"/>
      <c r="BLN750" s="27"/>
      <c r="BLO750" s="27"/>
      <c r="BLP750" s="27"/>
      <c r="BLQ750" s="27"/>
      <c r="BLR750" s="27"/>
      <c r="BLS750" s="27"/>
      <c r="BLT750" s="27"/>
      <c r="BLU750" s="27"/>
      <c r="BLV750" s="27"/>
      <c r="BLW750" s="27"/>
      <c r="BLX750" s="27"/>
      <c r="BLY750" s="27"/>
      <c r="BLZ750" s="27"/>
      <c r="BMA750" s="27"/>
      <c r="BMB750" s="27"/>
      <c r="BMC750" s="27"/>
      <c r="BMD750" s="27"/>
      <c r="BME750" s="27"/>
      <c r="BMF750" s="27"/>
      <c r="BMG750" s="27"/>
      <c r="BMH750" s="27"/>
      <c r="BMI750" s="27"/>
      <c r="BMJ750" s="27"/>
      <c r="BMK750" s="27"/>
      <c r="BML750" s="27"/>
      <c r="BMM750" s="27"/>
      <c r="BMN750" s="27"/>
      <c r="BMO750" s="27"/>
      <c r="BMP750" s="27"/>
      <c r="BMQ750" s="27"/>
      <c r="BMR750" s="27"/>
      <c r="BMS750" s="27"/>
      <c r="BMT750" s="27"/>
      <c r="BMU750" s="27"/>
      <c r="BMV750" s="27"/>
      <c r="BMW750" s="27"/>
      <c r="BMX750" s="27"/>
      <c r="BMY750" s="27"/>
      <c r="BMZ750" s="27"/>
      <c r="BNA750" s="27"/>
      <c r="BNB750" s="27"/>
      <c r="BNC750" s="27"/>
      <c r="BND750" s="27"/>
      <c r="BNE750" s="27"/>
      <c r="BNF750" s="27"/>
      <c r="BNG750" s="27"/>
      <c r="BNH750" s="27"/>
      <c r="BNI750" s="27"/>
      <c r="BNJ750" s="27"/>
      <c r="BNK750" s="27"/>
      <c r="BNL750" s="27"/>
      <c r="BNM750" s="27"/>
      <c r="BNN750" s="27"/>
      <c r="BNO750" s="27"/>
      <c r="BNP750" s="27"/>
      <c r="BNQ750" s="27"/>
      <c r="BNR750" s="27"/>
      <c r="BNS750" s="27"/>
      <c r="BNT750" s="27"/>
      <c r="BNU750" s="27"/>
      <c r="BNV750" s="27"/>
      <c r="BNW750" s="27"/>
      <c r="BNX750" s="27"/>
      <c r="BNY750" s="27"/>
      <c r="BNZ750" s="27"/>
      <c r="BOA750" s="27"/>
      <c r="BOB750" s="27"/>
      <c r="BOC750" s="27"/>
      <c r="BOD750" s="27"/>
      <c r="BOE750" s="27"/>
      <c r="BOF750" s="27"/>
      <c r="BOG750" s="27"/>
      <c r="BOH750" s="27"/>
      <c r="BOI750" s="27"/>
      <c r="BOJ750" s="27"/>
      <c r="BOK750" s="27"/>
      <c r="BOL750" s="27"/>
      <c r="BOM750" s="27"/>
      <c r="BON750" s="27"/>
      <c r="BOO750" s="27"/>
      <c r="BOP750" s="27"/>
      <c r="BOQ750" s="27"/>
      <c r="BOR750" s="27"/>
      <c r="BOS750" s="27"/>
      <c r="BOT750" s="27"/>
      <c r="BOU750" s="27"/>
      <c r="BOV750" s="27"/>
      <c r="BOW750" s="27"/>
      <c r="BOX750" s="27"/>
      <c r="BOY750" s="27"/>
      <c r="BOZ750" s="27"/>
      <c r="BPA750" s="27"/>
      <c r="BPB750" s="27"/>
      <c r="BPC750" s="27"/>
      <c r="BPD750" s="27"/>
      <c r="BPE750" s="27"/>
      <c r="BPF750" s="27"/>
      <c r="BPG750" s="27"/>
      <c r="BPH750" s="27"/>
      <c r="BPI750" s="27"/>
      <c r="BPJ750" s="27"/>
      <c r="BPK750" s="27"/>
      <c r="BPL750" s="27"/>
      <c r="BPM750" s="27"/>
      <c r="BPN750" s="27"/>
      <c r="BPO750" s="27"/>
      <c r="BPP750" s="27"/>
      <c r="BPQ750" s="27"/>
      <c r="BPR750" s="27"/>
      <c r="BPS750" s="27"/>
      <c r="BPT750" s="27"/>
      <c r="BPU750" s="27"/>
      <c r="BPV750" s="27"/>
      <c r="BPW750" s="27"/>
      <c r="BPX750" s="27"/>
      <c r="BPY750" s="27"/>
      <c r="BPZ750" s="27"/>
      <c r="BQA750" s="27"/>
      <c r="BQB750" s="27"/>
      <c r="BQC750" s="27"/>
      <c r="BQD750" s="27"/>
      <c r="BQE750" s="27"/>
      <c r="BQF750" s="27"/>
      <c r="BQG750" s="27"/>
      <c r="BQH750" s="27"/>
      <c r="BQI750" s="27"/>
      <c r="BQJ750" s="27"/>
      <c r="BQK750" s="27"/>
      <c r="BQL750" s="27"/>
      <c r="BQM750" s="27"/>
      <c r="BQN750" s="27"/>
      <c r="BQO750" s="27"/>
      <c r="BQP750" s="27"/>
      <c r="BQQ750" s="27"/>
      <c r="BQR750" s="27"/>
      <c r="BQS750" s="27"/>
      <c r="BQT750" s="27"/>
      <c r="BQU750" s="27"/>
      <c r="BQV750" s="27"/>
      <c r="BQW750" s="27"/>
      <c r="BQX750" s="27"/>
      <c r="BQY750" s="27"/>
      <c r="BQZ750" s="27"/>
      <c r="BRA750" s="27"/>
      <c r="BRB750" s="27"/>
      <c r="BRC750" s="27"/>
      <c r="BRD750" s="27"/>
      <c r="BRE750" s="27"/>
      <c r="BRF750" s="27"/>
      <c r="BRG750" s="27"/>
      <c r="BRH750" s="27"/>
      <c r="BRI750" s="27"/>
      <c r="BRJ750" s="27"/>
      <c r="BRK750" s="27"/>
      <c r="BRL750" s="27"/>
      <c r="BRM750" s="27"/>
      <c r="BRN750" s="27"/>
      <c r="BRO750" s="27"/>
      <c r="BRP750" s="27"/>
      <c r="BRQ750" s="27"/>
      <c r="BRR750" s="27"/>
      <c r="BRS750" s="27"/>
      <c r="BRT750" s="27"/>
      <c r="BRU750" s="27"/>
      <c r="BRV750" s="27"/>
      <c r="BRW750" s="27"/>
      <c r="BRX750" s="27"/>
      <c r="BRY750" s="27"/>
      <c r="BRZ750" s="27"/>
      <c r="BSA750" s="27"/>
      <c r="BSB750" s="27"/>
      <c r="BSC750" s="27"/>
      <c r="BSD750" s="27"/>
      <c r="BSE750" s="27"/>
      <c r="BSF750" s="27"/>
      <c r="BSG750" s="27"/>
      <c r="BSH750" s="27"/>
      <c r="BSI750" s="27"/>
      <c r="BSJ750" s="27"/>
      <c r="BSK750" s="27"/>
      <c r="BSL750" s="27"/>
      <c r="BSM750" s="27"/>
      <c r="BSN750" s="27"/>
      <c r="BSO750" s="27"/>
      <c r="BSP750" s="27"/>
      <c r="BSQ750" s="27"/>
      <c r="BSR750" s="27"/>
      <c r="BSS750" s="27"/>
      <c r="BST750" s="27"/>
      <c r="BSU750" s="27"/>
      <c r="BSV750" s="27"/>
      <c r="BSW750" s="27"/>
      <c r="BSX750" s="27"/>
      <c r="BSY750" s="27"/>
      <c r="BSZ750" s="27"/>
      <c r="BTA750" s="27"/>
      <c r="BTB750" s="27"/>
      <c r="BTC750" s="27"/>
      <c r="BTD750" s="27"/>
      <c r="BTE750" s="27"/>
      <c r="BTF750" s="27"/>
      <c r="BTG750" s="27"/>
      <c r="BTH750" s="27"/>
      <c r="BTI750" s="27"/>
      <c r="BTJ750" s="27"/>
      <c r="BTK750" s="27"/>
      <c r="BTL750" s="27"/>
      <c r="BTM750" s="27"/>
      <c r="BTN750" s="27"/>
      <c r="BTO750" s="27"/>
      <c r="BTP750" s="27"/>
      <c r="BTQ750" s="27"/>
      <c r="BTR750" s="27"/>
      <c r="BTS750" s="27"/>
      <c r="BTT750" s="27"/>
      <c r="BTU750" s="27"/>
      <c r="BTV750" s="27"/>
      <c r="BTW750" s="27"/>
      <c r="BTX750" s="27"/>
      <c r="BTY750" s="27"/>
      <c r="BTZ750" s="27"/>
      <c r="BUA750" s="27"/>
      <c r="BUB750" s="27"/>
      <c r="BUC750" s="27"/>
      <c r="BUD750" s="27"/>
      <c r="BUE750" s="27"/>
      <c r="BUF750" s="27"/>
      <c r="BUG750" s="27"/>
      <c r="BUH750" s="27"/>
      <c r="BUI750" s="27"/>
      <c r="BUJ750" s="27"/>
      <c r="BUK750" s="27"/>
      <c r="BUL750" s="27"/>
      <c r="BUM750" s="27"/>
      <c r="BUN750" s="27"/>
      <c r="BUO750" s="27"/>
      <c r="BUP750" s="27"/>
      <c r="BUQ750" s="27"/>
      <c r="BUR750" s="27"/>
      <c r="BUS750" s="27"/>
      <c r="BUT750" s="27"/>
      <c r="BUU750" s="27"/>
      <c r="BUV750" s="27"/>
      <c r="BUW750" s="27"/>
      <c r="BUX750" s="27"/>
      <c r="BUY750" s="27"/>
      <c r="BUZ750" s="27"/>
      <c r="BVA750" s="27"/>
      <c r="BVB750" s="27"/>
      <c r="BVC750" s="27"/>
      <c r="BVD750" s="27"/>
      <c r="BVE750" s="27"/>
      <c r="BVF750" s="27"/>
      <c r="BVG750" s="27"/>
      <c r="BVH750" s="27"/>
      <c r="BVI750" s="27"/>
      <c r="BVJ750" s="27"/>
      <c r="BVK750" s="27"/>
      <c r="BVL750" s="27"/>
      <c r="BVM750" s="27"/>
      <c r="BVN750" s="27"/>
      <c r="BVO750" s="27"/>
      <c r="BVP750" s="27"/>
      <c r="BVQ750" s="27"/>
      <c r="BVR750" s="27"/>
      <c r="BVS750" s="27"/>
      <c r="BVT750" s="27"/>
      <c r="BVU750" s="27"/>
      <c r="BVV750" s="27"/>
      <c r="BVW750" s="27"/>
      <c r="BVX750" s="27"/>
      <c r="BVY750" s="27"/>
      <c r="BVZ750" s="27"/>
      <c r="BWA750" s="27"/>
      <c r="BWB750" s="27"/>
      <c r="BWC750" s="27"/>
      <c r="BWD750" s="27"/>
      <c r="BWE750" s="27"/>
      <c r="BWF750" s="27"/>
      <c r="BWG750" s="27"/>
      <c r="BWH750" s="27"/>
      <c r="BWI750" s="27"/>
      <c r="BWJ750" s="27"/>
      <c r="BWK750" s="27"/>
      <c r="BWL750" s="27"/>
      <c r="BWM750" s="27"/>
      <c r="BWN750" s="27"/>
      <c r="BWO750" s="27"/>
      <c r="BWP750" s="27"/>
      <c r="BWQ750" s="27"/>
      <c r="BWR750" s="27"/>
      <c r="BWS750" s="27"/>
      <c r="BWT750" s="27"/>
      <c r="BWU750" s="27"/>
      <c r="BWV750" s="27"/>
      <c r="BWW750" s="27"/>
      <c r="BWX750" s="27"/>
      <c r="BWY750" s="27"/>
      <c r="BWZ750" s="27"/>
      <c r="BXA750" s="27"/>
      <c r="BXB750" s="27"/>
      <c r="BXC750" s="27"/>
      <c r="BXD750" s="27"/>
      <c r="BXE750" s="27"/>
      <c r="BXF750" s="27"/>
      <c r="BXG750" s="27"/>
      <c r="BXH750" s="27"/>
      <c r="BXI750" s="27"/>
      <c r="BXJ750" s="27"/>
      <c r="BXK750" s="27"/>
      <c r="BXL750" s="27"/>
      <c r="BXM750" s="27"/>
      <c r="BXN750" s="27"/>
      <c r="BXO750" s="27"/>
      <c r="BXP750" s="27"/>
      <c r="BXQ750" s="27"/>
      <c r="BXR750" s="27"/>
      <c r="BXS750" s="27"/>
      <c r="BXT750" s="27"/>
      <c r="BXU750" s="27"/>
      <c r="BXV750" s="27"/>
      <c r="BXW750" s="27"/>
      <c r="BXX750" s="27"/>
      <c r="BXY750" s="27"/>
      <c r="BXZ750" s="27"/>
      <c r="BYA750" s="27"/>
      <c r="BYB750" s="27"/>
      <c r="BYC750" s="27"/>
      <c r="BYD750" s="27"/>
      <c r="BYE750" s="27"/>
      <c r="BYF750" s="27"/>
      <c r="BYG750" s="27"/>
      <c r="BYH750" s="27"/>
      <c r="BYI750" s="27"/>
      <c r="BYJ750" s="27"/>
      <c r="BYK750" s="27"/>
      <c r="BYL750" s="27"/>
      <c r="BYM750" s="27"/>
      <c r="BYN750" s="27"/>
      <c r="BYO750" s="27"/>
      <c r="BYP750" s="27"/>
      <c r="BYQ750" s="27"/>
      <c r="BYR750" s="27"/>
      <c r="BYS750" s="27"/>
      <c r="BYT750" s="27"/>
      <c r="BYU750" s="27"/>
      <c r="BYV750" s="27"/>
      <c r="BYW750" s="27"/>
      <c r="BYX750" s="27"/>
      <c r="BYY750" s="27"/>
      <c r="BYZ750" s="27"/>
      <c r="BZA750" s="27"/>
      <c r="BZB750" s="27"/>
      <c r="BZC750" s="27"/>
      <c r="BZD750" s="27"/>
      <c r="BZE750" s="27"/>
      <c r="BZF750" s="27"/>
      <c r="BZG750" s="27"/>
      <c r="BZH750" s="27"/>
      <c r="BZI750" s="27"/>
      <c r="BZJ750" s="27"/>
      <c r="BZK750" s="27"/>
      <c r="BZL750" s="27"/>
      <c r="BZM750" s="27"/>
      <c r="BZN750" s="27"/>
      <c r="BZO750" s="27"/>
      <c r="BZP750" s="27"/>
      <c r="BZQ750" s="27"/>
      <c r="BZR750" s="27"/>
      <c r="BZS750" s="27"/>
      <c r="BZT750" s="27"/>
      <c r="BZU750" s="27"/>
      <c r="BZV750" s="27"/>
      <c r="BZW750" s="27"/>
      <c r="BZX750" s="27"/>
      <c r="BZY750" s="27"/>
      <c r="BZZ750" s="27"/>
      <c r="CAA750" s="27"/>
      <c r="CAB750" s="27"/>
      <c r="CAC750" s="27"/>
      <c r="CAD750" s="27"/>
      <c r="CAE750" s="27"/>
      <c r="CAF750" s="27"/>
      <c r="CAG750" s="27"/>
      <c r="CAH750" s="27"/>
      <c r="CAI750" s="27"/>
      <c r="CAJ750" s="27"/>
      <c r="CAK750" s="27"/>
      <c r="CAL750" s="27"/>
      <c r="CAM750" s="27"/>
      <c r="CAN750" s="27"/>
      <c r="CAO750" s="27"/>
      <c r="CAP750" s="27"/>
      <c r="CAQ750" s="27"/>
      <c r="CAR750" s="27"/>
      <c r="CAS750" s="27"/>
      <c r="CAT750" s="27"/>
      <c r="CAU750" s="27"/>
      <c r="CAV750" s="27"/>
      <c r="CAW750" s="27"/>
      <c r="CAX750" s="27"/>
      <c r="CAY750" s="27"/>
      <c r="CAZ750" s="27"/>
      <c r="CBA750" s="27"/>
      <c r="CBB750" s="27"/>
      <c r="CBC750" s="27"/>
      <c r="CBD750" s="27"/>
      <c r="CBE750" s="27"/>
      <c r="CBF750" s="27"/>
      <c r="CBG750" s="27"/>
      <c r="CBH750" s="27"/>
      <c r="CBI750" s="27"/>
      <c r="CBJ750" s="27"/>
      <c r="CBK750" s="27"/>
      <c r="CBL750" s="27"/>
      <c r="CBM750" s="27"/>
      <c r="CBN750" s="27"/>
      <c r="CBO750" s="27"/>
      <c r="CBP750" s="27"/>
      <c r="CBQ750" s="27"/>
      <c r="CBR750" s="27"/>
      <c r="CBS750" s="27"/>
      <c r="CBT750" s="27"/>
      <c r="CBU750" s="27"/>
      <c r="CBV750" s="27"/>
      <c r="CBW750" s="27"/>
      <c r="CBX750" s="27"/>
      <c r="CBY750" s="27"/>
      <c r="CBZ750" s="27"/>
      <c r="CCA750" s="27"/>
      <c r="CCB750" s="27"/>
      <c r="CCC750" s="27"/>
      <c r="CCD750" s="27"/>
      <c r="CCE750" s="27"/>
      <c r="CCF750" s="27"/>
      <c r="CCG750" s="27"/>
      <c r="CCH750" s="27"/>
      <c r="CCI750" s="27"/>
      <c r="CCJ750" s="27"/>
      <c r="CCK750" s="27"/>
      <c r="CCL750" s="27"/>
      <c r="CCM750" s="27"/>
      <c r="CCN750" s="27"/>
      <c r="CCO750" s="27"/>
      <c r="CCP750" s="27"/>
      <c r="CCQ750" s="27"/>
      <c r="CCR750" s="27"/>
      <c r="CCS750" s="27"/>
      <c r="CCT750" s="27"/>
      <c r="CCU750" s="27"/>
      <c r="CCV750" s="27"/>
      <c r="CCW750" s="27"/>
      <c r="CCX750" s="27"/>
      <c r="CCY750" s="27"/>
      <c r="CCZ750" s="27"/>
      <c r="CDA750" s="27"/>
      <c r="CDB750" s="27"/>
      <c r="CDC750" s="27"/>
      <c r="CDD750" s="27"/>
      <c r="CDE750" s="27"/>
      <c r="CDF750" s="27"/>
      <c r="CDG750" s="27"/>
      <c r="CDH750" s="27"/>
      <c r="CDI750" s="27"/>
      <c r="CDJ750" s="27"/>
      <c r="CDK750" s="27"/>
      <c r="CDL750" s="27"/>
      <c r="CDM750" s="27"/>
      <c r="CDN750" s="27"/>
      <c r="CDO750" s="27"/>
      <c r="CDP750" s="27"/>
      <c r="CDQ750" s="27"/>
      <c r="CDR750" s="27"/>
      <c r="CDS750" s="27"/>
      <c r="CDT750" s="27"/>
      <c r="CDU750" s="27"/>
      <c r="CDV750" s="27"/>
      <c r="CDW750" s="27"/>
      <c r="CDX750" s="27"/>
      <c r="CDY750" s="27"/>
      <c r="CDZ750" s="27"/>
      <c r="CEA750" s="27"/>
      <c r="CEB750" s="27"/>
      <c r="CEC750" s="27"/>
      <c r="CED750" s="27"/>
      <c r="CEE750" s="27"/>
      <c r="CEF750" s="27"/>
      <c r="CEG750" s="27"/>
      <c r="CEH750" s="27"/>
      <c r="CEI750" s="27"/>
      <c r="CEJ750" s="27"/>
      <c r="CEK750" s="27"/>
      <c r="CEL750" s="27"/>
      <c r="CEM750" s="27"/>
      <c r="CEN750" s="27"/>
      <c r="CEO750" s="27"/>
      <c r="CEP750" s="27"/>
      <c r="CEQ750" s="27"/>
      <c r="CER750" s="27"/>
      <c r="CES750" s="27"/>
      <c r="CET750" s="27"/>
      <c r="CEU750" s="27"/>
      <c r="CEV750" s="27"/>
      <c r="CEW750" s="27"/>
      <c r="CEX750" s="27"/>
      <c r="CEY750" s="27"/>
      <c r="CEZ750" s="27"/>
      <c r="CFA750" s="27"/>
      <c r="CFB750" s="27"/>
      <c r="CFC750" s="27"/>
      <c r="CFD750" s="27"/>
      <c r="CFE750" s="27"/>
      <c r="CFF750" s="27"/>
      <c r="CFG750" s="27"/>
      <c r="CFH750" s="27"/>
      <c r="CFI750" s="27"/>
      <c r="CFJ750" s="27"/>
      <c r="CFK750" s="27"/>
      <c r="CFL750" s="27"/>
      <c r="CFM750" s="27"/>
      <c r="CFN750" s="27"/>
      <c r="CFO750" s="27"/>
      <c r="CFP750" s="27"/>
      <c r="CFQ750" s="27"/>
      <c r="CFR750" s="27"/>
      <c r="CFS750" s="27"/>
      <c r="CFT750" s="27"/>
      <c r="CFU750" s="27"/>
      <c r="CFV750" s="27"/>
      <c r="CFW750" s="27"/>
      <c r="CFX750" s="27"/>
      <c r="CFY750" s="27"/>
      <c r="CFZ750" s="27"/>
      <c r="CGA750" s="27"/>
      <c r="CGB750" s="27"/>
      <c r="CGC750" s="27"/>
      <c r="CGD750" s="27"/>
      <c r="CGE750" s="27"/>
      <c r="CGF750" s="27"/>
      <c r="CGG750" s="27"/>
      <c r="CGH750" s="27"/>
      <c r="CGI750" s="27"/>
      <c r="CGJ750" s="27"/>
      <c r="CGK750" s="27"/>
      <c r="CGL750" s="27"/>
      <c r="CGM750" s="27"/>
      <c r="CGN750" s="27"/>
      <c r="CGO750" s="27"/>
      <c r="CGP750" s="27"/>
      <c r="CGQ750" s="27"/>
      <c r="CGR750" s="27"/>
      <c r="CGS750" s="27"/>
      <c r="CGT750" s="27"/>
      <c r="CGU750" s="27"/>
      <c r="CGV750" s="27"/>
      <c r="CGW750" s="27"/>
      <c r="CGX750" s="27"/>
      <c r="CGY750" s="27"/>
      <c r="CGZ750" s="27"/>
      <c r="CHA750" s="27"/>
      <c r="CHB750" s="27"/>
      <c r="CHC750" s="27"/>
      <c r="CHD750" s="27"/>
      <c r="CHE750" s="27"/>
      <c r="CHF750" s="27"/>
      <c r="CHG750" s="27"/>
      <c r="CHH750" s="27"/>
      <c r="CHI750" s="27"/>
      <c r="CHJ750" s="27"/>
      <c r="CHK750" s="27"/>
      <c r="CHL750" s="27"/>
      <c r="CHM750" s="27"/>
      <c r="CHN750" s="27"/>
      <c r="CHO750" s="27"/>
      <c r="CHP750" s="27"/>
      <c r="CHQ750" s="27"/>
      <c r="CHR750" s="27"/>
      <c r="CHS750" s="27"/>
      <c r="CHT750" s="27"/>
      <c r="CHU750" s="27"/>
      <c r="CHV750" s="27"/>
      <c r="CHW750" s="27"/>
      <c r="CHX750" s="27"/>
      <c r="CHY750" s="27"/>
      <c r="CHZ750" s="27"/>
      <c r="CIA750" s="27"/>
      <c r="CIB750" s="27"/>
      <c r="CIC750" s="27"/>
      <c r="CID750" s="27"/>
      <c r="CIE750" s="27"/>
      <c r="CIF750" s="27"/>
      <c r="CIG750" s="27"/>
      <c r="CIH750" s="27"/>
      <c r="CII750" s="27"/>
      <c r="CIJ750" s="27"/>
      <c r="CIK750" s="27"/>
      <c r="CIL750" s="27"/>
      <c r="CIM750" s="27"/>
      <c r="CIN750" s="27"/>
      <c r="CIO750" s="27"/>
      <c r="CIP750" s="27"/>
      <c r="CIQ750" s="27"/>
      <c r="CIR750" s="27"/>
      <c r="CIS750" s="27"/>
      <c r="CIT750" s="27"/>
      <c r="CIU750" s="27"/>
      <c r="CIV750" s="27"/>
      <c r="CIW750" s="27"/>
      <c r="CIX750" s="27"/>
      <c r="CIY750" s="27"/>
      <c r="CIZ750" s="27"/>
      <c r="CJA750" s="27"/>
      <c r="CJB750" s="27"/>
      <c r="CJC750" s="27"/>
      <c r="CJD750" s="27"/>
      <c r="CJE750" s="27"/>
      <c r="CJF750" s="27"/>
      <c r="CJG750" s="27"/>
      <c r="CJH750" s="27"/>
      <c r="CJI750" s="27"/>
      <c r="CJJ750" s="27"/>
      <c r="CJK750" s="27"/>
      <c r="CJL750" s="27"/>
      <c r="CJM750" s="27"/>
      <c r="CJN750" s="27"/>
      <c r="CJO750" s="27"/>
      <c r="CJP750" s="27"/>
      <c r="CJQ750" s="27"/>
      <c r="CJR750" s="27"/>
      <c r="CJS750" s="27"/>
      <c r="CJT750" s="27"/>
      <c r="CJU750" s="27"/>
      <c r="CJV750" s="27"/>
      <c r="CJW750" s="27"/>
      <c r="CJX750" s="27"/>
      <c r="CJY750" s="27"/>
      <c r="CJZ750" s="27"/>
      <c r="CKA750" s="27"/>
      <c r="CKB750" s="27"/>
      <c r="CKC750" s="27"/>
      <c r="CKD750" s="27"/>
      <c r="CKE750" s="27"/>
      <c r="CKF750" s="27"/>
      <c r="CKG750" s="27"/>
      <c r="CKH750" s="27"/>
      <c r="CKI750" s="27"/>
      <c r="CKJ750" s="27"/>
      <c r="CKK750" s="27"/>
      <c r="CKL750" s="27"/>
      <c r="CKM750" s="27"/>
      <c r="CKN750" s="27"/>
      <c r="CKO750" s="27"/>
      <c r="CKP750" s="27"/>
      <c r="CKQ750" s="27"/>
      <c r="CKR750" s="27"/>
      <c r="CKS750" s="27"/>
      <c r="CKT750" s="27"/>
      <c r="CKU750" s="27"/>
      <c r="CKV750" s="27"/>
      <c r="CKW750" s="27"/>
      <c r="CKX750" s="27"/>
      <c r="CKY750" s="27"/>
      <c r="CKZ750" s="27"/>
      <c r="CLA750" s="27"/>
      <c r="CLB750" s="27"/>
      <c r="CLC750" s="27"/>
      <c r="CLD750" s="27"/>
      <c r="CLE750" s="27"/>
      <c r="CLF750" s="27"/>
      <c r="CLG750" s="27"/>
      <c r="CLH750" s="27"/>
      <c r="CLI750" s="27"/>
      <c r="CLJ750" s="27"/>
      <c r="CLK750" s="27"/>
      <c r="CLL750" s="27"/>
      <c r="CLM750" s="27"/>
      <c r="CLN750" s="27"/>
      <c r="CLO750" s="27"/>
      <c r="CLP750" s="27"/>
      <c r="CLQ750" s="27"/>
      <c r="CLR750" s="27"/>
      <c r="CLS750" s="27"/>
      <c r="CLT750" s="27"/>
      <c r="CLU750" s="27"/>
      <c r="CLV750" s="27"/>
      <c r="CLW750" s="27"/>
      <c r="CLX750" s="27"/>
      <c r="CLY750" s="27"/>
      <c r="CLZ750" s="27"/>
      <c r="CMA750" s="27"/>
      <c r="CMB750" s="27"/>
      <c r="CMC750" s="27"/>
      <c r="CMD750" s="27"/>
      <c r="CME750" s="27"/>
      <c r="CMF750" s="27"/>
      <c r="CMG750" s="27"/>
      <c r="CMH750" s="27"/>
      <c r="CMI750" s="27"/>
      <c r="CMJ750" s="27"/>
      <c r="CMK750" s="27"/>
      <c r="CML750" s="27"/>
      <c r="CMM750" s="27"/>
      <c r="CMN750" s="27"/>
      <c r="CMO750" s="27"/>
      <c r="CMP750" s="27"/>
      <c r="CMQ750" s="27"/>
      <c r="CMR750" s="27"/>
      <c r="CMS750" s="27"/>
      <c r="CMT750" s="27"/>
      <c r="CMU750" s="27"/>
      <c r="CMV750" s="27"/>
      <c r="CMW750" s="27"/>
      <c r="CMX750" s="27"/>
      <c r="CMY750" s="27"/>
      <c r="CMZ750" s="27"/>
      <c r="CNA750" s="27"/>
      <c r="CNB750" s="27"/>
      <c r="CNC750" s="27"/>
      <c r="CND750" s="27"/>
      <c r="CNE750" s="27"/>
      <c r="CNF750" s="27"/>
      <c r="CNG750" s="27"/>
      <c r="CNH750" s="27"/>
      <c r="CNI750" s="27"/>
      <c r="CNJ750" s="27"/>
      <c r="CNK750" s="27"/>
      <c r="CNL750" s="27"/>
      <c r="CNM750" s="27"/>
      <c r="CNN750" s="27"/>
      <c r="CNO750" s="27"/>
      <c r="CNP750" s="27"/>
      <c r="CNQ750" s="27"/>
      <c r="CNR750" s="27"/>
      <c r="CNS750" s="27"/>
      <c r="CNT750" s="27"/>
      <c r="CNU750" s="27"/>
      <c r="CNV750" s="27"/>
      <c r="CNW750" s="27"/>
      <c r="CNX750" s="27"/>
      <c r="CNY750" s="27"/>
      <c r="CNZ750" s="27"/>
      <c r="COA750" s="27"/>
      <c r="COB750" s="27"/>
      <c r="COC750" s="27"/>
      <c r="COD750" s="27"/>
      <c r="COE750" s="27"/>
      <c r="COF750" s="27"/>
      <c r="COG750" s="27"/>
      <c r="COH750" s="27"/>
      <c r="COI750" s="27"/>
      <c r="COJ750" s="27"/>
      <c r="COK750" s="27"/>
      <c r="COL750" s="27"/>
      <c r="COM750" s="27"/>
      <c r="CON750" s="27"/>
      <c r="COO750" s="27"/>
      <c r="COP750" s="27"/>
      <c r="COQ750" s="27"/>
      <c r="COR750" s="27"/>
      <c r="COS750" s="27"/>
      <c r="COT750" s="27"/>
      <c r="COU750" s="27"/>
      <c r="COV750" s="27"/>
      <c r="COW750" s="27"/>
      <c r="COX750" s="27"/>
      <c r="COY750" s="27"/>
      <c r="COZ750" s="27"/>
      <c r="CPA750" s="27"/>
      <c r="CPB750" s="27"/>
      <c r="CPC750" s="27"/>
      <c r="CPD750" s="27"/>
      <c r="CPE750" s="27"/>
      <c r="CPF750" s="27"/>
      <c r="CPG750" s="27"/>
      <c r="CPH750" s="27"/>
      <c r="CPI750" s="27"/>
      <c r="CPJ750" s="27"/>
      <c r="CPK750" s="27"/>
      <c r="CPL750" s="27"/>
      <c r="CPM750" s="27"/>
      <c r="CPN750" s="27"/>
      <c r="CPO750" s="27"/>
      <c r="CPP750" s="27"/>
      <c r="CPQ750" s="27"/>
      <c r="CPR750" s="27"/>
      <c r="CPS750" s="27"/>
      <c r="CPT750" s="27"/>
      <c r="CPU750" s="27"/>
      <c r="CPV750" s="27"/>
      <c r="CPW750" s="27"/>
      <c r="CPX750" s="27"/>
      <c r="CPY750" s="27"/>
      <c r="CPZ750" s="27"/>
      <c r="CQA750" s="27"/>
      <c r="CQB750" s="27"/>
      <c r="CQC750" s="27"/>
      <c r="CQD750" s="27"/>
      <c r="CQE750" s="27"/>
      <c r="CQF750" s="27"/>
      <c r="CQG750" s="27"/>
      <c r="CQH750" s="27"/>
      <c r="CQI750" s="27"/>
      <c r="CQJ750" s="27"/>
      <c r="CQK750" s="27"/>
      <c r="CQL750" s="27"/>
      <c r="CQM750" s="27"/>
      <c r="CQN750" s="27"/>
      <c r="CQO750" s="27"/>
      <c r="CQP750" s="27"/>
      <c r="CQQ750" s="27"/>
      <c r="CQR750" s="27"/>
      <c r="CQS750" s="27"/>
      <c r="CQT750" s="27"/>
      <c r="CQU750" s="27"/>
      <c r="CQV750" s="27"/>
      <c r="CQW750" s="27"/>
      <c r="CQX750" s="27"/>
      <c r="CQY750" s="27"/>
      <c r="CQZ750" s="27"/>
      <c r="CRA750" s="27"/>
      <c r="CRB750" s="27"/>
      <c r="CRC750" s="27"/>
      <c r="CRD750" s="27"/>
      <c r="CRE750" s="27"/>
      <c r="CRF750" s="27"/>
      <c r="CRG750" s="27"/>
      <c r="CRH750" s="27"/>
      <c r="CRI750" s="27"/>
      <c r="CRJ750" s="27"/>
      <c r="CRK750" s="27"/>
      <c r="CRL750" s="27"/>
      <c r="CRM750" s="27"/>
      <c r="CRN750" s="27"/>
      <c r="CRO750" s="27"/>
      <c r="CRP750" s="27"/>
      <c r="CRQ750" s="27"/>
      <c r="CRR750" s="27"/>
      <c r="CRS750" s="27"/>
      <c r="CRT750" s="27"/>
      <c r="CRU750" s="27"/>
      <c r="CRV750" s="27"/>
      <c r="CRW750" s="27"/>
      <c r="CRX750" s="27"/>
      <c r="CRY750" s="27"/>
      <c r="CRZ750" s="27"/>
      <c r="CSA750" s="27"/>
      <c r="CSB750" s="27"/>
      <c r="CSC750" s="27"/>
      <c r="CSD750" s="27"/>
      <c r="CSE750" s="27"/>
      <c r="CSF750" s="27"/>
      <c r="CSG750" s="27"/>
      <c r="CSH750" s="27"/>
      <c r="CSI750" s="27"/>
      <c r="CSJ750" s="27"/>
      <c r="CSK750" s="27"/>
      <c r="CSL750" s="27"/>
      <c r="CSM750" s="27"/>
      <c r="CSN750" s="27"/>
      <c r="CSO750" s="27"/>
      <c r="CSP750" s="27"/>
      <c r="CSQ750" s="27"/>
      <c r="CSR750" s="27"/>
      <c r="CSS750" s="27"/>
      <c r="CST750" s="27"/>
      <c r="CSU750" s="27"/>
      <c r="CSV750" s="27"/>
      <c r="CSW750" s="27"/>
      <c r="CSX750" s="27"/>
      <c r="CSY750" s="27"/>
      <c r="CSZ750" s="27"/>
      <c r="CTA750" s="27"/>
      <c r="CTB750" s="27"/>
      <c r="CTC750" s="27"/>
      <c r="CTD750" s="27"/>
      <c r="CTE750" s="27"/>
      <c r="CTF750" s="27"/>
      <c r="CTG750" s="27"/>
      <c r="CTH750" s="27"/>
      <c r="CTI750" s="27"/>
      <c r="CTJ750" s="27"/>
      <c r="CTK750" s="27"/>
      <c r="CTL750" s="27"/>
      <c r="CTM750" s="27"/>
      <c r="CTN750" s="27"/>
      <c r="CTO750" s="27"/>
      <c r="CTP750" s="27"/>
      <c r="CTQ750" s="27"/>
      <c r="CTR750" s="27"/>
      <c r="CTS750" s="27"/>
      <c r="CTT750" s="27"/>
      <c r="CTU750" s="27"/>
      <c r="CTV750" s="27"/>
      <c r="CTW750" s="27"/>
      <c r="CTX750" s="27"/>
      <c r="CTY750" s="27"/>
      <c r="CTZ750" s="27"/>
      <c r="CUA750" s="27"/>
      <c r="CUB750" s="27"/>
      <c r="CUC750" s="27"/>
      <c r="CUD750" s="27"/>
      <c r="CUE750" s="27"/>
      <c r="CUF750" s="27"/>
      <c r="CUG750" s="27"/>
      <c r="CUH750" s="27"/>
      <c r="CUI750" s="27"/>
      <c r="CUJ750" s="27"/>
      <c r="CUK750" s="27"/>
      <c r="CUL750" s="27"/>
      <c r="CUM750" s="27"/>
      <c r="CUN750" s="27"/>
      <c r="CUO750" s="27"/>
      <c r="CUP750" s="27"/>
      <c r="CUQ750" s="27"/>
      <c r="CUR750" s="27"/>
      <c r="CUS750" s="27"/>
      <c r="CUT750" s="27"/>
      <c r="CUU750" s="27"/>
      <c r="CUV750" s="27"/>
      <c r="CUW750" s="27"/>
      <c r="CUX750" s="27"/>
      <c r="CUY750" s="27"/>
      <c r="CUZ750" s="27"/>
      <c r="CVA750" s="27"/>
      <c r="CVB750" s="27"/>
      <c r="CVC750" s="27"/>
      <c r="CVD750" s="27"/>
      <c r="CVE750" s="27"/>
      <c r="CVF750" s="27"/>
      <c r="CVG750" s="27"/>
      <c r="CVH750" s="27"/>
      <c r="CVI750" s="27"/>
      <c r="CVJ750" s="27"/>
      <c r="CVK750" s="27"/>
      <c r="CVL750" s="27"/>
      <c r="CVM750" s="27"/>
      <c r="CVN750" s="27"/>
      <c r="CVO750" s="27"/>
      <c r="CVP750" s="27"/>
      <c r="CVQ750" s="27"/>
      <c r="CVR750" s="27"/>
      <c r="CVS750" s="27"/>
      <c r="CVT750" s="27"/>
      <c r="CVU750" s="27"/>
      <c r="CVV750" s="27"/>
      <c r="CVW750" s="27"/>
      <c r="CVX750" s="27"/>
      <c r="CVY750" s="27"/>
      <c r="CVZ750" s="27"/>
      <c r="CWA750" s="27"/>
      <c r="CWB750" s="27"/>
      <c r="CWC750" s="27"/>
      <c r="CWD750" s="27"/>
      <c r="CWE750" s="27"/>
      <c r="CWF750" s="27"/>
      <c r="CWG750" s="27"/>
      <c r="CWH750" s="27"/>
      <c r="CWI750" s="27"/>
      <c r="CWJ750" s="27"/>
      <c r="CWK750" s="27"/>
      <c r="CWL750" s="27"/>
      <c r="CWM750" s="27"/>
      <c r="CWN750" s="27"/>
      <c r="CWO750" s="27"/>
      <c r="CWP750" s="27"/>
      <c r="CWQ750" s="27"/>
      <c r="CWR750" s="27"/>
      <c r="CWS750" s="27"/>
      <c r="CWT750" s="27"/>
      <c r="CWU750" s="27"/>
      <c r="CWV750" s="27"/>
      <c r="CWW750" s="27"/>
      <c r="CWX750" s="27"/>
      <c r="CWY750" s="27"/>
      <c r="CWZ750" s="27"/>
      <c r="CXA750" s="27"/>
      <c r="CXB750" s="27"/>
      <c r="CXC750" s="27"/>
      <c r="CXD750" s="27"/>
      <c r="CXE750" s="27"/>
      <c r="CXF750" s="27"/>
      <c r="CXG750" s="27"/>
      <c r="CXH750" s="27"/>
      <c r="CXI750" s="27"/>
      <c r="CXJ750" s="27"/>
      <c r="CXK750" s="27"/>
      <c r="CXL750" s="27"/>
      <c r="CXM750" s="27"/>
      <c r="CXN750" s="27"/>
      <c r="CXO750" s="27"/>
      <c r="CXP750" s="27"/>
      <c r="CXQ750" s="27"/>
      <c r="CXR750" s="27"/>
      <c r="CXS750" s="27"/>
      <c r="CXT750" s="27"/>
      <c r="CXU750" s="27"/>
      <c r="CXV750" s="27"/>
      <c r="CXW750" s="27"/>
      <c r="CXX750" s="27"/>
      <c r="CXY750" s="27"/>
      <c r="CXZ750" s="27"/>
      <c r="CYA750" s="27"/>
      <c r="CYB750" s="27"/>
      <c r="CYC750" s="27"/>
      <c r="CYD750" s="27"/>
      <c r="CYE750" s="27"/>
      <c r="CYF750" s="27"/>
      <c r="CYG750" s="27"/>
      <c r="CYH750" s="27"/>
      <c r="CYI750" s="27"/>
      <c r="CYJ750" s="27"/>
      <c r="CYK750" s="27"/>
      <c r="CYL750" s="27"/>
      <c r="CYM750" s="27"/>
      <c r="CYN750" s="27"/>
      <c r="CYO750" s="27"/>
      <c r="CYP750" s="27"/>
      <c r="CYQ750" s="27"/>
      <c r="CYR750" s="27"/>
      <c r="CYS750" s="27"/>
      <c r="CYT750" s="27"/>
      <c r="CYU750" s="27"/>
      <c r="CYV750" s="27"/>
      <c r="CYW750" s="27"/>
      <c r="CYX750" s="27"/>
      <c r="CYY750" s="27"/>
      <c r="CYZ750" s="27"/>
      <c r="CZA750" s="27"/>
      <c r="CZB750" s="27"/>
      <c r="CZC750" s="27"/>
      <c r="CZD750" s="27"/>
      <c r="CZE750" s="27"/>
      <c r="CZF750" s="27"/>
      <c r="CZG750" s="27"/>
      <c r="CZH750" s="27"/>
      <c r="CZI750" s="27"/>
      <c r="CZJ750" s="27"/>
      <c r="CZK750" s="27"/>
      <c r="CZL750" s="27"/>
      <c r="CZM750" s="27"/>
      <c r="CZN750" s="27"/>
      <c r="CZO750" s="27"/>
      <c r="CZP750" s="27"/>
      <c r="CZQ750" s="27"/>
      <c r="CZR750" s="27"/>
      <c r="CZS750" s="27"/>
      <c r="CZT750" s="27"/>
      <c r="CZU750" s="27"/>
      <c r="CZV750" s="27"/>
      <c r="CZW750" s="27"/>
      <c r="CZX750" s="27"/>
      <c r="CZY750" s="27"/>
      <c r="CZZ750" s="27"/>
      <c r="DAA750" s="27"/>
      <c r="DAB750" s="27"/>
      <c r="DAC750" s="27"/>
      <c r="DAD750" s="27"/>
      <c r="DAE750" s="27"/>
      <c r="DAF750" s="27"/>
      <c r="DAG750" s="27"/>
      <c r="DAH750" s="27"/>
      <c r="DAI750" s="27"/>
      <c r="DAJ750" s="27"/>
      <c r="DAK750" s="27"/>
      <c r="DAL750" s="27"/>
      <c r="DAM750" s="27"/>
      <c r="DAN750" s="27"/>
      <c r="DAO750" s="27"/>
      <c r="DAP750" s="27"/>
      <c r="DAQ750" s="27"/>
      <c r="DAR750" s="27"/>
      <c r="DAS750" s="27"/>
      <c r="DAT750" s="27"/>
      <c r="DAU750" s="27"/>
      <c r="DAV750" s="27"/>
      <c r="DAW750" s="27"/>
      <c r="DAX750" s="27"/>
      <c r="DAY750" s="27"/>
      <c r="DAZ750" s="27"/>
      <c r="DBA750" s="27"/>
      <c r="DBB750" s="27"/>
      <c r="DBC750" s="27"/>
      <c r="DBD750" s="27"/>
      <c r="DBE750" s="27"/>
      <c r="DBF750" s="27"/>
      <c r="DBG750" s="27"/>
      <c r="DBH750" s="27"/>
      <c r="DBI750" s="27"/>
      <c r="DBJ750" s="27"/>
      <c r="DBK750" s="27"/>
      <c r="DBL750" s="27"/>
      <c r="DBM750" s="27"/>
      <c r="DBN750" s="27"/>
      <c r="DBO750" s="27"/>
      <c r="DBP750" s="27"/>
      <c r="DBQ750" s="27"/>
      <c r="DBR750" s="27"/>
      <c r="DBS750" s="27"/>
      <c r="DBT750" s="27"/>
      <c r="DBU750" s="27"/>
      <c r="DBV750" s="27"/>
      <c r="DBW750" s="27"/>
      <c r="DBX750" s="27"/>
      <c r="DBY750" s="27"/>
      <c r="DBZ750" s="27"/>
      <c r="DCA750" s="27"/>
      <c r="DCB750" s="27"/>
      <c r="DCC750" s="27"/>
      <c r="DCD750" s="27"/>
      <c r="DCE750" s="27"/>
      <c r="DCF750" s="27"/>
      <c r="DCG750" s="27"/>
      <c r="DCH750" s="27"/>
      <c r="DCI750" s="27"/>
      <c r="DCJ750" s="27"/>
      <c r="DCK750" s="27"/>
      <c r="DCL750" s="27"/>
      <c r="DCM750" s="27"/>
      <c r="DCN750" s="27"/>
      <c r="DCO750" s="27"/>
      <c r="DCP750" s="27"/>
      <c r="DCQ750" s="27"/>
      <c r="DCR750" s="27"/>
      <c r="DCS750" s="27"/>
      <c r="DCT750" s="27"/>
      <c r="DCU750" s="27"/>
      <c r="DCV750" s="27"/>
      <c r="DCW750" s="27"/>
      <c r="DCX750" s="27"/>
      <c r="DCY750" s="27"/>
      <c r="DCZ750" s="27"/>
      <c r="DDA750" s="27"/>
      <c r="DDB750" s="27"/>
      <c r="DDC750" s="27"/>
      <c r="DDD750" s="27"/>
      <c r="DDE750" s="27"/>
      <c r="DDF750" s="27"/>
      <c r="DDG750" s="27"/>
      <c r="DDH750" s="27"/>
      <c r="DDI750" s="27"/>
      <c r="DDJ750" s="27"/>
      <c r="DDK750" s="27"/>
      <c r="DDL750" s="27"/>
      <c r="DDM750" s="27"/>
      <c r="DDN750" s="27"/>
      <c r="DDO750" s="27"/>
      <c r="DDP750" s="27"/>
      <c r="DDQ750" s="27"/>
      <c r="DDR750" s="27"/>
      <c r="DDS750" s="27"/>
      <c r="DDT750" s="27"/>
      <c r="DDU750" s="27"/>
      <c r="DDV750" s="27"/>
      <c r="DDW750" s="27"/>
      <c r="DDX750" s="27"/>
      <c r="DDY750" s="27"/>
      <c r="DDZ750" s="27"/>
      <c r="DEA750" s="27"/>
      <c r="DEB750" s="27"/>
      <c r="DEC750" s="27"/>
      <c r="DED750" s="27"/>
      <c r="DEE750" s="27"/>
      <c r="DEF750" s="27"/>
      <c r="DEG750" s="27"/>
      <c r="DEH750" s="27"/>
      <c r="DEI750" s="27"/>
      <c r="DEJ750" s="27"/>
      <c r="DEK750" s="27"/>
      <c r="DEL750" s="27"/>
      <c r="DEM750" s="27"/>
      <c r="DEN750" s="27"/>
      <c r="DEO750" s="27"/>
      <c r="DEP750" s="27"/>
      <c r="DEQ750" s="27"/>
      <c r="DER750" s="27"/>
      <c r="DES750" s="27"/>
      <c r="DET750" s="27"/>
      <c r="DEU750" s="27"/>
      <c r="DEV750" s="27"/>
      <c r="DEW750" s="27"/>
      <c r="DEX750" s="27"/>
      <c r="DEY750" s="27"/>
      <c r="DEZ750" s="27"/>
      <c r="DFA750" s="27"/>
      <c r="DFB750" s="27"/>
      <c r="DFC750" s="27"/>
      <c r="DFD750" s="27"/>
      <c r="DFE750" s="27"/>
      <c r="DFF750" s="27"/>
      <c r="DFG750" s="27"/>
      <c r="DFH750" s="27"/>
      <c r="DFI750" s="27"/>
      <c r="DFJ750" s="27"/>
      <c r="DFK750" s="27"/>
      <c r="DFL750" s="27"/>
      <c r="DFM750" s="27"/>
      <c r="DFN750" s="27"/>
      <c r="DFO750" s="27"/>
      <c r="DFP750" s="27"/>
      <c r="DFQ750" s="27"/>
      <c r="DFR750" s="27"/>
      <c r="DFS750" s="27"/>
      <c r="DFT750" s="27"/>
      <c r="DFU750" s="27"/>
      <c r="DFV750" s="27"/>
      <c r="DFW750" s="27"/>
      <c r="DFX750" s="27"/>
      <c r="DFY750" s="27"/>
      <c r="DFZ750" s="27"/>
      <c r="DGA750" s="27"/>
      <c r="DGB750" s="27"/>
      <c r="DGC750" s="27"/>
      <c r="DGD750" s="27"/>
      <c r="DGE750" s="27"/>
      <c r="DGF750" s="27"/>
      <c r="DGG750" s="27"/>
      <c r="DGH750" s="27"/>
      <c r="DGI750" s="27"/>
      <c r="DGJ750" s="27"/>
      <c r="DGK750" s="27"/>
      <c r="DGL750" s="27"/>
      <c r="DGM750" s="27"/>
      <c r="DGN750" s="27"/>
      <c r="DGO750" s="27"/>
      <c r="DGP750" s="27"/>
      <c r="DGQ750" s="27"/>
      <c r="DGR750" s="27"/>
      <c r="DGS750" s="27"/>
      <c r="DGT750" s="27"/>
      <c r="DGU750" s="27"/>
      <c r="DGV750" s="27"/>
      <c r="DGW750" s="27"/>
      <c r="DGX750" s="27"/>
      <c r="DGY750" s="27"/>
      <c r="DGZ750" s="27"/>
      <c r="DHA750" s="27"/>
      <c r="DHB750" s="27"/>
      <c r="DHC750" s="27"/>
      <c r="DHD750" s="27"/>
      <c r="DHE750" s="27"/>
      <c r="DHF750" s="27"/>
      <c r="DHG750" s="27"/>
      <c r="DHH750" s="27"/>
      <c r="DHI750" s="27"/>
      <c r="DHJ750" s="27"/>
      <c r="DHK750" s="27"/>
      <c r="DHL750" s="27"/>
      <c r="DHM750" s="27"/>
      <c r="DHN750" s="27"/>
      <c r="DHO750" s="27"/>
      <c r="DHP750" s="27"/>
      <c r="DHQ750" s="27"/>
      <c r="DHR750" s="27"/>
      <c r="DHS750" s="27"/>
      <c r="DHT750" s="27"/>
      <c r="DHU750" s="27"/>
      <c r="DHV750" s="27"/>
      <c r="DHW750" s="27"/>
      <c r="DHX750" s="27"/>
      <c r="DHY750" s="27"/>
      <c r="DHZ750" s="27"/>
      <c r="DIA750" s="27"/>
      <c r="DIB750" s="27"/>
      <c r="DIC750" s="27"/>
      <c r="DID750" s="27"/>
      <c r="DIE750" s="27"/>
      <c r="DIF750" s="27"/>
      <c r="DIG750" s="27"/>
      <c r="DIH750" s="27"/>
      <c r="DII750" s="27"/>
      <c r="DIJ750" s="27"/>
      <c r="DIK750" s="27"/>
      <c r="DIL750" s="27"/>
      <c r="DIM750" s="27"/>
      <c r="DIN750" s="27"/>
      <c r="DIO750" s="27"/>
      <c r="DIP750" s="27"/>
      <c r="DIQ750" s="27"/>
      <c r="DIR750" s="27"/>
      <c r="DIS750" s="27"/>
      <c r="DIT750" s="27"/>
      <c r="DIU750" s="27"/>
      <c r="DIV750" s="27"/>
      <c r="DIW750" s="27"/>
      <c r="DIX750" s="27"/>
      <c r="DIY750" s="27"/>
      <c r="DIZ750" s="27"/>
      <c r="DJA750" s="27"/>
      <c r="DJB750" s="27"/>
      <c r="DJC750" s="27"/>
      <c r="DJD750" s="27"/>
      <c r="DJE750" s="27"/>
      <c r="DJF750" s="27"/>
      <c r="DJG750" s="27"/>
      <c r="DJH750" s="27"/>
      <c r="DJI750" s="27"/>
      <c r="DJJ750" s="27"/>
      <c r="DJK750" s="27"/>
      <c r="DJL750" s="27"/>
      <c r="DJM750" s="27"/>
      <c r="DJN750" s="27"/>
      <c r="DJO750" s="27"/>
      <c r="DJP750" s="27"/>
      <c r="DJQ750" s="27"/>
      <c r="DJR750" s="27"/>
      <c r="DJS750" s="27"/>
      <c r="DJT750" s="27"/>
      <c r="DJU750" s="27"/>
      <c r="DJV750" s="27"/>
      <c r="DJW750" s="27"/>
      <c r="DJX750" s="27"/>
      <c r="DJY750" s="27"/>
      <c r="DJZ750" s="27"/>
      <c r="DKA750" s="27"/>
      <c r="DKB750" s="27"/>
      <c r="DKC750" s="27"/>
      <c r="DKD750" s="27"/>
      <c r="DKE750" s="27"/>
      <c r="DKF750" s="27"/>
      <c r="DKG750" s="27"/>
      <c r="DKH750" s="27"/>
      <c r="DKI750" s="27"/>
      <c r="DKJ750" s="27"/>
      <c r="DKK750" s="27"/>
      <c r="DKL750" s="27"/>
      <c r="DKM750" s="27"/>
      <c r="DKN750" s="27"/>
      <c r="DKO750" s="27"/>
      <c r="DKP750" s="27"/>
      <c r="DKQ750" s="27"/>
      <c r="DKR750" s="27"/>
      <c r="DKS750" s="27"/>
      <c r="DKT750" s="27"/>
      <c r="DKU750" s="27"/>
      <c r="DKV750" s="27"/>
      <c r="DKW750" s="27"/>
      <c r="DKX750" s="27"/>
      <c r="DKY750" s="27"/>
      <c r="DKZ750" s="27"/>
      <c r="DLA750" s="27"/>
      <c r="DLB750" s="27"/>
      <c r="DLC750" s="27"/>
      <c r="DLD750" s="27"/>
      <c r="DLE750" s="27"/>
      <c r="DLF750" s="27"/>
      <c r="DLG750" s="27"/>
      <c r="DLH750" s="27"/>
      <c r="DLI750" s="27"/>
      <c r="DLJ750" s="27"/>
      <c r="DLK750" s="27"/>
      <c r="DLL750" s="27"/>
      <c r="DLM750" s="27"/>
      <c r="DLN750" s="27"/>
      <c r="DLO750" s="27"/>
      <c r="DLP750" s="27"/>
      <c r="DLQ750" s="27"/>
      <c r="DLR750" s="27"/>
      <c r="DLS750" s="27"/>
      <c r="DLT750" s="27"/>
      <c r="DLU750" s="27"/>
      <c r="DLV750" s="27"/>
      <c r="DLW750" s="27"/>
      <c r="DLX750" s="27"/>
      <c r="DLY750" s="27"/>
      <c r="DLZ750" s="27"/>
      <c r="DMA750" s="27"/>
      <c r="DMB750" s="27"/>
      <c r="DMC750" s="27"/>
      <c r="DMD750" s="27"/>
      <c r="DME750" s="27"/>
      <c r="DMF750" s="27"/>
      <c r="DMG750" s="27"/>
      <c r="DMH750" s="27"/>
      <c r="DMI750" s="27"/>
      <c r="DMJ750" s="27"/>
      <c r="DMK750" s="27"/>
      <c r="DML750" s="27"/>
      <c r="DMM750" s="27"/>
      <c r="DMN750" s="27"/>
      <c r="DMO750" s="27"/>
      <c r="DMP750" s="27"/>
      <c r="DMQ750" s="27"/>
      <c r="DMR750" s="27"/>
      <c r="DMS750" s="27"/>
      <c r="DMT750" s="27"/>
      <c r="DMU750" s="27"/>
      <c r="DMV750" s="27"/>
      <c r="DMW750" s="27"/>
      <c r="DMX750" s="27"/>
      <c r="DMY750" s="27"/>
      <c r="DMZ750" s="27"/>
      <c r="DNA750" s="27"/>
      <c r="DNB750" s="27"/>
      <c r="DNC750" s="27"/>
      <c r="DND750" s="27"/>
      <c r="DNE750" s="27"/>
      <c r="DNF750" s="27"/>
      <c r="DNG750" s="27"/>
      <c r="DNH750" s="27"/>
      <c r="DNI750" s="27"/>
      <c r="DNJ750" s="27"/>
      <c r="DNK750" s="27"/>
      <c r="DNL750" s="27"/>
      <c r="DNM750" s="27"/>
      <c r="DNN750" s="27"/>
      <c r="DNO750" s="27"/>
      <c r="DNP750" s="27"/>
      <c r="DNQ750" s="27"/>
      <c r="DNR750" s="27"/>
      <c r="DNS750" s="27"/>
      <c r="DNT750" s="27"/>
      <c r="DNU750" s="27"/>
      <c r="DNV750" s="27"/>
      <c r="DNW750" s="27"/>
      <c r="DNX750" s="27"/>
      <c r="DNY750" s="27"/>
      <c r="DNZ750" s="27"/>
      <c r="DOA750" s="27"/>
      <c r="DOB750" s="27"/>
      <c r="DOC750" s="27"/>
      <c r="DOD750" s="27"/>
      <c r="DOE750" s="27"/>
      <c r="DOF750" s="27"/>
      <c r="DOG750" s="27"/>
      <c r="DOH750" s="27"/>
      <c r="DOI750" s="27"/>
      <c r="DOJ750" s="27"/>
      <c r="DOK750" s="27"/>
      <c r="DOL750" s="27"/>
      <c r="DOM750" s="27"/>
      <c r="DON750" s="27"/>
      <c r="DOO750" s="27"/>
      <c r="DOP750" s="27"/>
      <c r="DOQ750" s="27"/>
      <c r="DOR750" s="27"/>
      <c r="DOS750" s="27"/>
      <c r="DOT750" s="27"/>
      <c r="DOU750" s="27"/>
      <c r="DOV750" s="27"/>
      <c r="DOW750" s="27"/>
      <c r="DOX750" s="27"/>
      <c r="DOY750" s="27"/>
      <c r="DOZ750" s="27"/>
      <c r="DPA750" s="27"/>
      <c r="DPB750" s="27"/>
      <c r="DPC750" s="27"/>
      <c r="DPD750" s="27"/>
      <c r="DPE750" s="27"/>
      <c r="DPF750" s="27"/>
      <c r="DPG750" s="27"/>
      <c r="DPH750" s="27"/>
      <c r="DPI750" s="27"/>
      <c r="DPJ750" s="27"/>
      <c r="DPK750" s="27"/>
      <c r="DPL750" s="27"/>
      <c r="DPM750" s="27"/>
      <c r="DPN750" s="27"/>
      <c r="DPO750" s="27"/>
      <c r="DPP750" s="27"/>
      <c r="DPQ750" s="27"/>
      <c r="DPR750" s="27"/>
      <c r="DPS750" s="27"/>
      <c r="DPT750" s="27"/>
      <c r="DPU750" s="27"/>
      <c r="DPV750" s="27"/>
      <c r="DPW750" s="27"/>
      <c r="DPX750" s="27"/>
      <c r="DPY750" s="27"/>
      <c r="DPZ750" s="27"/>
      <c r="DQA750" s="27"/>
      <c r="DQB750" s="27"/>
      <c r="DQC750" s="27"/>
      <c r="DQD750" s="27"/>
      <c r="DQE750" s="27"/>
      <c r="DQF750" s="27"/>
      <c r="DQG750" s="27"/>
      <c r="DQH750" s="27"/>
      <c r="DQI750" s="27"/>
      <c r="DQJ750" s="27"/>
      <c r="DQK750" s="27"/>
      <c r="DQL750" s="27"/>
      <c r="DQM750" s="27"/>
      <c r="DQN750" s="27"/>
      <c r="DQO750" s="27"/>
      <c r="DQP750" s="27"/>
      <c r="DQQ750" s="27"/>
      <c r="DQR750" s="27"/>
      <c r="DQS750" s="27"/>
      <c r="DQT750" s="27"/>
      <c r="DQU750" s="27"/>
      <c r="DQV750" s="27"/>
      <c r="DQW750" s="27"/>
      <c r="DQX750" s="27"/>
      <c r="DQY750" s="27"/>
      <c r="DQZ750" s="27"/>
      <c r="DRA750" s="27"/>
      <c r="DRB750" s="27"/>
      <c r="DRC750" s="27"/>
      <c r="DRD750" s="27"/>
      <c r="DRE750" s="27"/>
      <c r="DRF750" s="27"/>
      <c r="DRG750" s="27"/>
      <c r="DRH750" s="27"/>
      <c r="DRI750" s="27"/>
      <c r="DRJ750" s="27"/>
      <c r="DRK750" s="27"/>
      <c r="DRL750" s="27"/>
      <c r="DRM750" s="27"/>
      <c r="DRN750" s="27"/>
      <c r="DRO750" s="27"/>
      <c r="DRP750" s="27"/>
      <c r="DRQ750" s="27"/>
      <c r="DRR750" s="27"/>
      <c r="DRS750" s="27"/>
      <c r="DRT750" s="27"/>
      <c r="DRU750" s="27"/>
      <c r="DRV750" s="27"/>
      <c r="DRW750" s="27"/>
      <c r="DRX750" s="27"/>
      <c r="DRY750" s="27"/>
      <c r="DRZ750" s="27"/>
      <c r="DSA750" s="27"/>
      <c r="DSB750" s="27"/>
      <c r="DSC750" s="27"/>
      <c r="DSD750" s="27"/>
      <c r="DSE750" s="27"/>
      <c r="DSF750" s="27"/>
      <c r="DSG750" s="27"/>
      <c r="DSH750" s="27"/>
      <c r="DSI750" s="27"/>
      <c r="DSJ750" s="27"/>
      <c r="DSK750" s="27"/>
      <c r="DSL750" s="27"/>
      <c r="DSM750" s="27"/>
      <c r="DSN750" s="27"/>
      <c r="DSO750" s="27"/>
      <c r="DSP750" s="27"/>
      <c r="DSQ750" s="27"/>
      <c r="DSR750" s="27"/>
      <c r="DSS750" s="27"/>
      <c r="DST750" s="27"/>
      <c r="DSU750" s="27"/>
      <c r="DSV750" s="27"/>
      <c r="DSW750" s="27"/>
      <c r="DSX750" s="27"/>
      <c r="DSY750" s="27"/>
      <c r="DSZ750" s="27"/>
      <c r="DTA750" s="27"/>
      <c r="DTB750" s="27"/>
      <c r="DTC750" s="27"/>
      <c r="DTD750" s="27"/>
      <c r="DTE750" s="27"/>
      <c r="DTF750" s="27"/>
      <c r="DTG750" s="27"/>
      <c r="DTH750" s="27"/>
      <c r="DTI750" s="27"/>
      <c r="DTJ750" s="27"/>
      <c r="DTK750" s="27"/>
      <c r="DTL750" s="27"/>
      <c r="DTM750" s="27"/>
      <c r="DTN750" s="27"/>
      <c r="DTO750" s="27"/>
      <c r="DTP750" s="27"/>
      <c r="DTQ750" s="27"/>
      <c r="DTR750" s="27"/>
      <c r="DTS750" s="27"/>
      <c r="DTT750" s="27"/>
      <c r="DTU750" s="27"/>
      <c r="DTV750" s="27"/>
      <c r="DTW750" s="27"/>
      <c r="DTX750" s="27"/>
      <c r="DTY750" s="27"/>
      <c r="DTZ750" s="27"/>
      <c r="DUA750" s="27"/>
      <c r="DUB750" s="27"/>
      <c r="DUC750" s="27"/>
      <c r="DUD750" s="27"/>
      <c r="DUE750" s="27"/>
      <c r="DUF750" s="27"/>
      <c r="DUG750" s="27"/>
      <c r="DUH750" s="27"/>
      <c r="DUI750" s="27"/>
      <c r="DUJ750" s="27"/>
      <c r="DUK750" s="27"/>
      <c r="DUL750" s="27"/>
      <c r="DUM750" s="27"/>
      <c r="DUN750" s="27"/>
      <c r="DUO750" s="27"/>
      <c r="DUP750" s="27"/>
      <c r="DUQ750" s="27"/>
      <c r="DUR750" s="27"/>
      <c r="DUS750" s="27"/>
      <c r="DUT750" s="27"/>
      <c r="DUU750" s="27"/>
      <c r="DUV750" s="27"/>
      <c r="DUW750" s="27"/>
      <c r="DUX750" s="27"/>
      <c r="DUY750" s="27"/>
      <c r="DUZ750" s="27"/>
      <c r="DVA750" s="27"/>
      <c r="DVB750" s="27"/>
      <c r="DVC750" s="27"/>
      <c r="DVD750" s="27"/>
      <c r="DVE750" s="27"/>
      <c r="DVF750" s="27"/>
      <c r="DVG750" s="27"/>
      <c r="DVH750" s="27"/>
      <c r="DVI750" s="27"/>
      <c r="DVJ750" s="27"/>
      <c r="DVK750" s="27"/>
      <c r="DVL750" s="27"/>
      <c r="DVM750" s="27"/>
      <c r="DVN750" s="27"/>
      <c r="DVO750" s="27"/>
      <c r="DVP750" s="27"/>
      <c r="DVQ750" s="27"/>
      <c r="DVR750" s="27"/>
      <c r="DVS750" s="27"/>
      <c r="DVT750" s="27"/>
      <c r="DVU750" s="27"/>
      <c r="DVV750" s="27"/>
      <c r="DVW750" s="27"/>
      <c r="DVX750" s="27"/>
      <c r="DVY750" s="27"/>
      <c r="DVZ750" s="27"/>
      <c r="DWA750" s="27"/>
      <c r="DWB750" s="27"/>
      <c r="DWC750" s="27"/>
      <c r="DWD750" s="27"/>
      <c r="DWE750" s="27"/>
      <c r="DWF750" s="27"/>
      <c r="DWG750" s="27"/>
      <c r="DWH750" s="27"/>
      <c r="DWI750" s="27"/>
      <c r="DWJ750" s="27"/>
      <c r="DWK750" s="27"/>
      <c r="DWL750" s="27"/>
      <c r="DWM750" s="27"/>
      <c r="DWN750" s="27"/>
      <c r="DWO750" s="27"/>
      <c r="DWP750" s="27"/>
      <c r="DWQ750" s="27"/>
      <c r="DWR750" s="27"/>
      <c r="DWS750" s="27"/>
      <c r="DWT750" s="27"/>
      <c r="DWU750" s="27"/>
      <c r="DWV750" s="27"/>
      <c r="DWW750" s="27"/>
      <c r="DWX750" s="27"/>
      <c r="DWY750" s="27"/>
      <c r="DWZ750" s="27"/>
      <c r="DXA750" s="27"/>
      <c r="DXB750" s="27"/>
      <c r="DXC750" s="27"/>
      <c r="DXD750" s="27"/>
      <c r="DXE750" s="27"/>
      <c r="DXF750" s="27"/>
      <c r="DXG750" s="27"/>
      <c r="DXH750" s="27"/>
      <c r="DXI750" s="27"/>
      <c r="DXJ750" s="27"/>
      <c r="DXK750" s="27"/>
      <c r="DXL750" s="27"/>
      <c r="DXM750" s="27"/>
      <c r="DXN750" s="27"/>
      <c r="DXO750" s="27"/>
      <c r="DXP750" s="27"/>
      <c r="DXQ750" s="27"/>
      <c r="DXR750" s="27"/>
      <c r="DXS750" s="27"/>
      <c r="DXT750" s="27"/>
      <c r="DXU750" s="27"/>
      <c r="DXV750" s="27"/>
      <c r="DXW750" s="27"/>
      <c r="DXX750" s="27"/>
      <c r="DXY750" s="27"/>
      <c r="DXZ750" s="27"/>
      <c r="DYA750" s="27"/>
      <c r="DYB750" s="27"/>
      <c r="DYC750" s="27"/>
      <c r="DYD750" s="27"/>
      <c r="DYE750" s="27"/>
      <c r="DYF750" s="27"/>
      <c r="DYG750" s="27"/>
      <c r="DYH750" s="27"/>
      <c r="DYI750" s="27"/>
      <c r="DYJ750" s="27"/>
      <c r="DYK750" s="27"/>
      <c r="DYL750" s="27"/>
      <c r="DYM750" s="27"/>
      <c r="DYN750" s="27"/>
      <c r="DYO750" s="27"/>
      <c r="DYP750" s="27"/>
      <c r="DYQ750" s="27"/>
      <c r="DYR750" s="27"/>
      <c r="DYS750" s="27"/>
      <c r="DYT750" s="27"/>
      <c r="DYU750" s="27"/>
      <c r="DYV750" s="27"/>
      <c r="DYW750" s="27"/>
      <c r="DYX750" s="27"/>
      <c r="DYY750" s="27"/>
      <c r="DYZ750" s="27"/>
      <c r="DZA750" s="27"/>
      <c r="DZB750" s="27"/>
      <c r="DZC750" s="27"/>
      <c r="DZD750" s="27"/>
      <c r="DZE750" s="27"/>
      <c r="DZF750" s="27"/>
      <c r="DZG750" s="27"/>
      <c r="DZH750" s="27"/>
      <c r="DZI750" s="27"/>
      <c r="DZJ750" s="27"/>
      <c r="DZK750" s="27"/>
      <c r="DZL750" s="27"/>
      <c r="DZM750" s="27"/>
      <c r="DZN750" s="27"/>
      <c r="DZO750" s="27"/>
      <c r="DZP750" s="27"/>
      <c r="DZQ750" s="27"/>
      <c r="DZR750" s="27"/>
      <c r="DZS750" s="27"/>
      <c r="DZT750" s="27"/>
      <c r="DZU750" s="27"/>
      <c r="DZV750" s="27"/>
      <c r="DZW750" s="27"/>
      <c r="DZX750" s="27"/>
      <c r="DZY750" s="27"/>
      <c r="DZZ750" s="27"/>
      <c r="EAA750" s="27"/>
      <c r="EAB750" s="27"/>
      <c r="EAC750" s="27"/>
      <c r="EAD750" s="27"/>
      <c r="EAE750" s="27"/>
      <c r="EAF750" s="27"/>
      <c r="EAG750" s="27"/>
      <c r="EAH750" s="27"/>
      <c r="EAI750" s="27"/>
      <c r="EAJ750" s="27"/>
      <c r="EAK750" s="27"/>
      <c r="EAL750" s="27"/>
      <c r="EAM750" s="27"/>
      <c r="EAN750" s="27"/>
      <c r="EAO750" s="27"/>
      <c r="EAP750" s="27"/>
      <c r="EAQ750" s="27"/>
      <c r="EAR750" s="27"/>
      <c r="EAS750" s="27"/>
      <c r="EAT750" s="27"/>
      <c r="EAU750" s="27"/>
      <c r="EAV750" s="27"/>
      <c r="EAW750" s="27"/>
      <c r="EAX750" s="27"/>
      <c r="EAY750" s="27"/>
      <c r="EAZ750" s="27"/>
      <c r="EBA750" s="27"/>
      <c r="EBB750" s="27"/>
      <c r="EBC750" s="27"/>
      <c r="EBD750" s="27"/>
      <c r="EBE750" s="27"/>
      <c r="EBF750" s="27"/>
      <c r="EBG750" s="27"/>
      <c r="EBH750" s="27"/>
      <c r="EBI750" s="27"/>
      <c r="EBJ750" s="27"/>
      <c r="EBK750" s="27"/>
      <c r="EBL750" s="27"/>
      <c r="EBM750" s="27"/>
      <c r="EBN750" s="27"/>
      <c r="EBO750" s="27"/>
      <c r="EBP750" s="27"/>
      <c r="EBQ750" s="27"/>
      <c r="EBR750" s="27"/>
      <c r="EBS750" s="27"/>
      <c r="EBT750" s="27"/>
      <c r="EBU750" s="27"/>
      <c r="EBV750" s="27"/>
      <c r="EBW750" s="27"/>
      <c r="EBX750" s="27"/>
      <c r="EBY750" s="27"/>
      <c r="EBZ750" s="27"/>
      <c r="ECA750" s="27"/>
      <c r="ECB750" s="27"/>
      <c r="ECC750" s="27"/>
      <c r="ECD750" s="27"/>
      <c r="ECE750" s="27"/>
      <c r="ECF750" s="27"/>
      <c r="ECG750" s="27"/>
      <c r="ECH750" s="27"/>
      <c r="ECI750" s="27"/>
      <c r="ECJ750" s="27"/>
      <c r="ECK750" s="27"/>
      <c r="ECL750" s="27"/>
      <c r="ECM750" s="27"/>
      <c r="ECN750" s="27"/>
      <c r="ECO750" s="27"/>
      <c r="ECP750" s="27"/>
      <c r="ECQ750" s="27"/>
      <c r="ECR750" s="27"/>
      <c r="ECS750" s="27"/>
      <c r="ECT750" s="27"/>
      <c r="ECU750" s="27"/>
      <c r="ECV750" s="27"/>
      <c r="ECW750" s="27"/>
      <c r="ECX750" s="27"/>
      <c r="ECY750" s="27"/>
      <c r="ECZ750" s="27"/>
      <c r="EDA750" s="27"/>
      <c r="EDB750" s="27"/>
      <c r="EDC750" s="27"/>
      <c r="EDD750" s="27"/>
      <c r="EDE750" s="27"/>
      <c r="EDF750" s="27"/>
      <c r="EDG750" s="27"/>
      <c r="EDH750" s="27"/>
      <c r="EDI750" s="27"/>
      <c r="EDJ750" s="27"/>
      <c r="EDK750" s="27"/>
      <c r="EDL750" s="27"/>
      <c r="EDM750" s="27"/>
      <c r="EDN750" s="27"/>
      <c r="EDO750" s="27"/>
      <c r="EDP750" s="27"/>
      <c r="EDQ750" s="27"/>
      <c r="EDR750" s="27"/>
      <c r="EDS750" s="27"/>
      <c r="EDT750" s="27"/>
      <c r="EDU750" s="27"/>
      <c r="EDV750" s="27"/>
      <c r="EDW750" s="27"/>
      <c r="EDX750" s="27"/>
      <c r="EDY750" s="27"/>
      <c r="EDZ750" s="27"/>
      <c r="EEA750" s="27"/>
      <c r="EEB750" s="27"/>
      <c r="EEC750" s="27"/>
      <c r="EED750" s="27"/>
      <c r="EEE750" s="27"/>
      <c r="EEF750" s="27"/>
      <c r="EEG750" s="27"/>
      <c r="EEH750" s="27"/>
      <c r="EEI750" s="27"/>
      <c r="EEJ750" s="27"/>
      <c r="EEK750" s="27"/>
      <c r="EEL750" s="27"/>
      <c r="EEM750" s="27"/>
      <c r="EEN750" s="27"/>
      <c r="EEO750" s="27"/>
      <c r="EEP750" s="27"/>
      <c r="EEQ750" s="27"/>
      <c r="EER750" s="27"/>
      <c r="EES750" s="27"/>
      <c r="EET750" s="27"/>
      <c r="EEU750" s="27"/>
      <c r="EEV750" s="27"/>
      <c r="EEW750" s="27"/>
      <c r="EEX750" s="27"/>
      <c r="EEY750" s="27"/>
      <c r="EEZ750" s="27"/>
      <c r="EFA750" s="27"/>
      <c r="EFB750" s="27"/>
      <c r="EFC750" s="27"/>
      <c r="EFD750" s="27"/>
      <c r="EFE750" s="27"/>
      <c r="EFF750" s="27"/>
      <c r="EFG750" s="27"/>
      <c r="EFH750" s="27"/>
      <c r="EFI750" s="27"/>
      <c r="EFJ750" s="27"/>
      <c r="EFK750" s="27"/>
      <c r="EFL750" s="27"/>
      <c r="EFM750" s="27"/>
      <c r="EFN750" s="27"/>
      <c r="EFO750" s="27"/>
      <c r="EFP750" s="27"/>
      <c r="EFQ750" s="27"/>
      <c r="EFR750" s="27"/>
      <c r="EFS750" s="27"/>
      <c r="EFT750" s="27"/>
      <c r="EFU750" s="27"/>
      <c r="EFV750" s="27"/>
      <c r="EFW750" s="27"/>
      <c r="EFX750" s="27"/>
      <c r="EFY750" s="27"/>
      <c r="EFZ750" s="27"/>
      <c r="EGA750" s="27"/>
      <c r="EGB750" s="27"/>
      <c r="EGC750" s="27"/>
      <c r="EGD750" s="27"/>
      <c r="EGE750" s="27"/>
      <c r="EGF750" s="27"/>
      <c r="EGG750" s="27"/>
      <c r="EGH750" s="27"/>
      <c r="EGI750" s="27"/>
      <c r="EGJ750" s="27"/>
      <c r="EGK750" s="27"/>
      <c r="EGL750" s="27"/>
      <c r="EGM750" s="27"/>
      <c r="EGN750" s="27"/>
      <c r="EGO750" s="27"/>
      <c r="EGP750" s="27"/>
      <c r="EGQ750" s="27"/>
      <c r="EGR750" s="27"/>
      <c r="EGS750" s="27"/>
      <c r="EGT750" s="27"/>
      <c r="EGU750" s="27"/>
      <c r="EGV750" s="27"/>
      <c r="EGW750" s="27"/>
      <c r="EGX750" s="27"/>
      <c r="EGY750" s="27"/>
      <c r="EGZ750" s="27"/>
      <c r="EHA750" s="27"/>
      <c r="EHB750" s="27"/>
      <c r="EHC750" s="27"/>
      <c r="EHD750" s="27"/>
      <c r="EHE750" s="27"/>
      <c r="EHF750" s="27"/>
      <c r="EHG750" s="27"/>
      <c r="EHH750" s="27"/>
      <c r="EHI750" s="27"/>
      <c r="EHJ750" s="27"/>
      <c r="EHK750" s="27"/>
      <c r="EHL750" s="27"/>
      <c r="EHM750" s="27"/>
      <c r="EHN750" s="27"/>
      <c r="EHO750" s="27"/>
      <c r="EHP750" s="27"/>
      <c r="EHQ750" s="27"/>
      <c r="EHR750" s="27"/>
      <c r="EHS750" s="27"/>
      <c r="EHT750" s="27"/>
      <c r="EHU750" s="27"/>
      <c r="EHV750" s="27"/>
      <c r="EHW750" s="27"/>
      <c r="EHX750" s="27"/>
      <c r="EHY750" s="27"/>
      <c r="EHZ750" s="27"/>
      <c r="EIA750" s="27"/>
      <c r="EIB750" s="27"/>
      <c r="EIC750" s="27"/>
      <c r="EID750" s="27"/>
      <c r="EIE750" s="27"/>
      <c r="EIF750" s="27"/>
      <c r="EIG750" s="27"/>
      <c r="EIH750" s="27"/>
      <c r="EII750" s="27"/>
      <c r="EIJ750" s="27"/>
      <c r="EIK750" s="27"/>
      <c r="EIL750" s="27"/>
      <c r="EIM750" s="27"/>
      <c r="EIN750" s="27"/>
      <c r="EIO750" s="27"/>
      <c r="EIP750" s="27"/>
      <c r="EIQ750" s="27"/>
      <c r="EIR750" s="27"/>
      <c r="EIS750" s="27"/>
      <c r="EIT750" s="27"/>
      <c r="EIU750" s="27"/>
      <c r="EIV750" s="27"/>
      <c r="EIW750" s="27"/>
      <c r="EIX750" s="27"/>
      <c r="EIY750" s="27"/>
      <c r="EIZ750" s="27"/>
      <c r="EJA750" s="27"/>
      <c r="EJB750" s="27"/>
      <c r="EJC750" s="27"/>
      <c r="EJD750" s="27"/>
      <c r="EJE750" s="27"/>
      <c r="EJF750" s="27"/>
      <c r="EJG750" s="27"/>
      <c r="EJH750" s="27"/>
      <c r="EJI750" s="27"/>
      <c r="EJJ750" s="27"/>
      <c r="EJK750" s="27"/>
      <c r="EJL750" s="27"/>
      <c r="EJM750" s="27"/>
      <c r="EJN750" s="27"/>
      <c r="EJO750" s="27"/>
      <c r="EJP750" s="27"/>
      <c r="EJQ750" s="27"/>
      <c r="EJR750" s="27"/>
      <c r="EJS750" s="27"/>
      <c r="EJT750" s="27"/>
      <c r="EJU750" s="27"/>
      <c r="EJV750" s="27"/>
      <c r="EJW750" s="27"/>
      <c r="EJX750" s="27"/>
      <c r="EJY750" s="27"/>
      <c r="EJZ750" s="27"/>
      <c r="EKA750" s="27"/>
      <c r="EKB750" s="27"/>
      <c r="EKC750" s="27"/>
      <c r="EKD750" s="27"/>
      <c r="EKE750" s="27"/>
      <c r="EKF750" s="27"/>
      <c r="EKG750" s="27"/>
      <c r="EKH750" s="27"/>
      <c r="EKI750" s="27"/>
      <c r="EKJ750" s="27"/>
      <c r="EKK750" s="27"/>
      <c r="EKL750" s="27"/>
      <c r="EKM750" s="27"/>
      <c r="EKN750" s="27"/>
      <c r="EKO750" s="27"/>
      <c r="EKP750" s="27"/>
      <c r="EKQ750" s="27"/>
      <c r="EKR750" s="27"/>
      <c r="EKS750" s="27"/>
      <c r="EKT750" s="27"/>
      <c r="EKU750" s="27"/>
      <c r="EKV750" s="27"/>
      <c r="EKW750" s="27"/>
      <c r="EKX750" s="27"/>
      <c r="EKY750" s="27"/>
      <c r="EKZ750" s="27"/>
      <c r="ELA750" s="27"/>
      <c r="ELB750" s="27"/>
      <c r="ELC750" s="27"/>
      <c r="ELD750" s="27"/>
      <c r="ELE750" s="27"/>
      <c r="ELF750" s="27"/>
      <c r="ELG750" s="27"/>
      <c r="ELH750" s="27"/>
      <c r="ELI750" s="27"/>
      <c r="ELJ750" s="27"/>
      <c r="ELK750" s="27"/>
      <c r="ELL750" s="27"/>
      <c r="ELM750" s="27"/>
      <c r="ELN750" s="27"/>
      <c r="ELO750" s="27"/>
      <c r="ELP750" s="27"/>
      <c r="ELQ750" s="27"/>
      <c r="ELR750" s="27"/>
      <c r="ELS750" s="27"/>
      <c r="ELT750" s="27"/>
      <c r="ELU750" s="27"/>
      <c r="ELV750" s="27"/>
      <c r="ELW750" s="27"/>
      <c r="ELX750" s="27"/>
      <c r="ELY750" s="27"/>
      <c r="ELZ750" s="27"/>
      <c r="EMA750" s="27"/>
      <c r="EMB750" s="27"/>
      <c r="EMC750" s="27"/>
      <c r="EMD750" s="27"/>
      <c r="EME750" s="27"/>
      <c r="EMF750" s="27"/>
      <c r="EMG750" s="27"/>
      <c r="EMH750" s="27"/>
      <c r="EMI750" s="27"/>
      <c r="EMJ750" s="27"/>
      <c r="EMK750" s="27"/>
      <c r="EML750" s="27"/>
      <c r="EMM750" s="27"/>
      <c r="EMN750" s="27"/>
      <c r="EMO750" s="27"/>
      <c r="EMP750" s="27"/>
      <c r="EMQ750" s="27"/>
      <c r="EMR750" s="27"/>
      <c r="EMS750" s="27"/>
      <c r="EMT750" s="27"/>
      <c r="EMU750" s="27"/>
      <c r="EMV750" s="27"/>
      <c r="EMW750" s="27"/>
      <c r="EMX750" s="27"/>
      <c r="EMY750" s="27"/>
      <c r="EMZ750" s="27"/>
      <c r="ENA750" s="27"/>
      <c r="ENB750" s="27"/>
      <c r="ENC750" s="27"/>
      <c r="END750" s="27"/>
      <c r="ENE750" s="27"/>
      <c r="ENF750" s="27"/>
      <c r="ENG750" s="27"/>
      <c r="ENH750" s="27"/>
      <c r="ENI750" s="27"/>
      <c r="ENJ750" s="27"/>
      <c r="ENK750" s="27"/>
      <c r="ENL750" s="27"/>
      <c r="ENM750" s="27"/>
      <c r="ENN750" s="27"/>
      <c r="ENO750" s="27"/>
      <c r="ENP750" s="27"/>
      <c r="ENQ750" s="27"/>
      <c r="ENR750" s="27"/>
      <c r="ENS750" s="27"/>
      <c r="ENT750" s="27"/>
      <c r="ENU750" s="27"/>
      <c r="ENV750" s="27"/>
      <c r="ENW750" s="27"/>
      <c r="ENX750" s="27"/>
      <c r="ENY750" s="27"/>
      <c r="ENZ750" s="27"/>
      <c r="EOA750" s="27"/>
      <c r="EOB750" s="27"/>
      <c r="EOC750" s="27"/>
      <c r="EOD750" s="27"/>
      <c r="EOE750" s="27"/>
      <c r="EOF750" s="27"/>
      <c r="EOG750" s="27"/>
      <c r="EOH750" s="27"/>
      <c r="EOI750" s="27"/>
      <c r="EOJ750" s="27"/>
      <c r="EOK750" s="27"/>
      <c r="EOL750" s="27"/>
      <c r="EOM750" s="27"/>
      <c r="EON750" s="27"/>
      <c r="EOO750" s="27"/>
      <c r="EOP750" s="27"/>
      <c r="EOQ750" s="27"/>
      <c r="EOR750" s="27"/>
      <c r="EOS750" s="27"/>
      <c r="EOT750" s="27"/>
      <c r="EOU750" s="27"/>
      <c r="EOV750" s="27"/>
      <c r="EOW750" s="27"/>
      <c r="EOX750" s="27"/>
      <c r="EOY750" s="27"/>
      <c r="EOZ750" s="27"/>
      <c r="EPA750" s="27"/>
      <c r="EPB750" s="27"/>
      <c r="EPC750" s="27"/>
      <c r="EPD750" s="27"/>
      <c r="EPE750" s="27"/>
      <c r="EPF750" s="27"/>
      <c r="EPG750" s="27"/>
      <c r="EPH750" s="27"/>
      <c r="EPI750" s="27"/>
      <c r="EPJ750" s="27"/>
      <c r="EPK750" s="27"/>
      <c r="EPL750" s="27"/>
      <c r="EPM750" s="27"/>
      <c r="EPN750" s="27"/>
      <c r="EPO750" s="27"/>
      <c r="EPP750" s="27"/>
      <c r="EPQ750" s="27"/>
      <c r="EPR750" s="27"/>
      <c r="EPS750" s="27"/>
      <c r="EPT750" s="27"/>
      <c r="EPU750" s="27"/>
      <c r="EPV750" s="27"/>
      <c r="EPW750" s="27"/>
      <c r="EPX750" s="27"/>
      <c r="EPY750" s="27"/>
      <c r="EPZ750" s="27"/>
      <c r="EQA750" s="27"/>
      <c r="EQB750" s="27"/>
      <c r="EQC750" s="27"/>
      <c r="EQD750" s="27"/>
      <c r="EQE750" s="27"/>
      <c r="EQF750" s="27"/>
      <c r="EQG750" s="27"/>
      <c r="EQH750" s="27"/>
      <c r="EQI750" s="27"/>
      <c r="EQJ750" s="27"/>
      <c r="EQK750" s="27"/>
      <c r="EQL750" s="27"/>
      <c r="EQM750" s="27"/>
      <c r="EQN750" s="27"/>
      <c r="EQO750" s="27"/>
      <c r="EQP750" s="27"/>
      <c r="EQQ750" s="27"/>
      <c r="EQR750" s="27"/>
      <c r="EQS750" s="27"/>
      <c r="EQT750" s="27"/>
      <c r="EQU750" s="27"/>
      <c r="EQV750" s="27"/>
      <c r="EQW750" s="27"/>
      <c r="EQX750" s="27"/>
      <c r="EQY750" s="27"/>
      <c r="EQZ750" s="27"/>
      <c r="ERA750" s="27"/>
      <c r="ERB750" s="27"/>
      <c r="ERC750" s="27"/>
      <c r="ERD750" s="27"/>
      <c r="ERE750" s="27"/>
      <c r="ERF750" s="27"/>
      <c r="ERG750" s="27"/>
      <c r="ERH750" s="27"/>
      <c r="ERI750" s="27"/>
      <c r="ERJ750" s="27"/>
      <c r="ERK750" s="27"/>
      <c r="ERL750" s="27"/>
      <c r="ERM750" s="27"/>
      <c r="ERN750" s="27"/>
      <c r="ERO750" s="27"/>
      <c r="ERP750" s="27"/>
      <c r="ERQ750" s="27"/>
      <c r="ERR750" s="27"/>
      <c r="ERS750" s="27"/>
      <c r="ERT750" s="27"/>
      <c r="ERU750" s="27"/>
      <c r="ERV750" s="27"/>
      <c r="ERW750" s="27"/>
      <c r="ERX750" s="27"/>
      <c r="ERY750" s="27"/>
      <c r="ERZ750" s="27"/>
      <c r="ESA750" s="27"/>
      <c r="ESB750" s="27"/>
      <c r="ESC750" s="27"/>
      <c r="ESD750" s="27"/>
      <c r="ESE750" s="27"/>
      <c r="ESF750" s="27"/>
      <c r="ESG750" s="27"/>
      <c r="ESH750" s="27"/>
      <c r="ESI750" s="27"/>
      <c r="ESJ750" s="27"/>
      <c r="ESK750" s="27"/>
      <c r="ESL750" s="27"/>
      <c r="ESM750" s="27"/>
      <c r="ESN750" s="27"/>
      <c r="ESO750" s="27"/>
      <c r="ESP750" s="27"/>
      <c r="ESQ750" s="27"/>
      <c r="ESR750" s="27"/>
      <c r="ESS750" s="27"/>
      <c r="EST750" s="27"/>
      <c r="ESU750" s="27"/>
      <c r="ESV750" s="27"/>
      <c r="ESW750" s="27"/>
      <c r="ESX750" s="27"/>
      <c r="ESY750" s="27"/>
      <c r="ESZ750" s="27"/>
      <c r="ETA750" s="27"/>
      <c r="ETB750" s="27"/>
      <c r="ETC750" s="27"/>
      <c r="ETD750" s="27"/>
      <c r="ETE750" s="27"/>
      <c r="ETF750" s="27"/>
      <c r="ETG750" s="27"/>
      <c r="ETH750" s="27"/>
      <c r="ETI750" s="27"/>
      <c r="ETJ750" s="27"/>
      <c r="ETK750" s="27"/>
      <c r="ETL750" s="27"/>
      <c r="ETM750" s="27"/>
      <c r="ETN750" s="27"/>
      <c r="ETO750" s="27"/>
      <c r="ETP750" s="27"/>
      <c r="ETQ750" s="27"/>
      <c r="ETR750" s="27"/>
      <c r="ETS750" s="27"/>
      <c r="ETT750" s="27"/>
      <c r="ETU750" s="27"/>
      <c r="ETV750" s="27"/>
      <c r="ETW750" s="27"/>
      <c r="ETX750" s="27"/>
      <c r="ETY750" s="27"/>
      <c r="ETZ750" s="27"/>
      <c r="EUA750" s="27"/>
      <c r="EUB750" s="27"/>
      <c r="EUC750" s="27"/>
      <c r="EUD750" s="27"/>
      <c r="EUE750" s="27"/>
      <c r="EUF750" s="27"/>
      <c r="EUG750" s="27"/>
      <c r="EUH750" s="27"/>
      <c r="EUI750" s="27"/>
      <c r="EUJ750" s="27"/>
      <c r="EUK750" s="27"/>
      <c r="EUL750" s="27"/>
      <c r="EUM750" s="27"/>
      <c r="EUN750" s="27"/>
      <c r="EUO750" s="27"/>
      <c r="EUP750" s="27"/>
      <c r="EUQ750" s="27"/>
      <c r="EUR750" s="27"/>
      <c r="EUS750" s="27"/>
      <c r="EUT750" s="27"/>
      <c r="EUU750" s="27"/>
      <c r="EUV750" s="27"/>
      <c r="EUW750" s="27"/>
      <c r="EUX750" s="27"/>
      <c r="EUY750" s="27"/>
      <c r="EUZ750" s="27"/>
      <c r="EVA750" s="27"/>
      <c r="EVB750" s="27"/>
      <c r="EVC750" s="27"/>
      <c r="EVD750" s="27"/>
      <c r="EVE750" s="27"/>
      <c r="EVF750" s="27"/>
      <c r="EVG750" s="27"/>
      <c r="EVH750" s="27"/>
      <c r="EVI750" s="27"/>
      <c r="EVJ750" s="27"/>
      <c r="EVK750" s="27"/>
      <c r="EVL750" s="27"/>
      <c r="EVM750" s="27"/>
      <c r="EVN750" s="27"/>
      <c r="EVO750" s="27"/>
      <c r="EVP750" s="27"/>
      <c r="EVQ750" s="27"/>
      <c r="EVR750" s="27"/>
      <c r="EVS750" s="27"/>
      <c r="EVT750" s="27"/>
      <c r="EVU750" s="27"/>
      <c r="EVV750" s="27"/>
      <c r="EVW750" s="27"/>
      <c r="EVX750" s="27"/>
      <c r="EVY750" s="27"/>
      <c r="EVZ750" s="27"/>
      <c r="EWA750" s="27"/>
      <c r="EWB750" s="27"/>
      <c r="EWC750" s="27"/>
      <c r="EWD750" s="27"/>
      <c r="EWE750" s="27"/>
      <c r="EWF750" s="27"/>
      <c r="EWG750" s="27"/>
      <c r="EWH750" s="27"/>
      <c r="EWI750" s="27"/>
      <c r="EWJ750" s="27"/>
      <c r="EWK750" s="27"/>
      <c r="EWL750" s="27"/>
      <c r="EWM750" s="27"/>
      <c r="EWN750" s="27"/>
      <c r="EWO750" s="27"/>
      <c r="EWP750" s="27"/>
      <c r="EWQ750" s="27"/>
      <c r="EWR750" s="27"/>
      <c r="EWS750" s="27"/>
      <c r="EWT750" s="27"/>
      <c r="EWU750" s="27"/>
      <c r="EWV750" s="27"/>
      <c r="EWW750" s="27"/>
      <c r="EWX750" s="27"/>
      <c r="EWY750" s="27"/>
      <c r="EWZ750" s="27"/>
      <c r="EXA750" s="27"/>
      <c r="EXB750" s="27"/>
      <c r="EXC750" s="27"/>
      <c r="EXD750" s="27"/>
      <c r="EXE750" s="27"/>
      <c r="EXF750" s="27"/>
      <c r="EXG750" s="27"/>
      <c r="EXH750" s="27"/>
      <c r="EXI750" s="27"/>
      <c r="EXJ750" s="27"/>
      <c r="EXK750" s="27"/>
      <c r="EXL750" s="27"/>
      <c r="EXM750" s="27"/>
      <c r="EXN750" s="27"/>
      <c r="EXO750" s="27"/>
      <c r="EXP750" s="27"/>
      <c r="EXQ750" s="27"/>
      <c r="EXR750" s="27"/>
      <c r="EXS750" s="27"/>
      <c r="EXT750" s="27"/>
      <c r="EXU750" s="27"/>
      <c r="EXV750" s="27"/>
      <c r="EXW750" s="27"/>
      <c r="EXX750" s="27"/>
      <c r="EXY750" s="27"/>
      <c r="EXZ750" s="27"/>
      <c r="EYA750" s="27"/>
      <c r="EYB750" s="27"/>
      <c r="EYC750" s="27"/>
      <c r="EYD750" s="27"/>
      <c r="EYE750" s="27"/>
      <c r="EYF750" s="27"/>
      <c r="EYG750" s="27"/>
      <c r="EYH750" s="27"/>
      <c r="EYI750" s="27"/>
      <c r="EYJ750" s="27"/>
      <c r="EYK750" s="27"/>
      <c r="EYL750" s="27"/>
      <c r="EYM750" s="27"/>
      <c r="EYN750" s="27"/>
      <c r="EYO750" s="27"/>
      <c r="EYP750" s="27"/>
      <c r="EYQ750" s="27"/>
      <c r="EYR750" s="27"/>
      <c r="EYS750" s="27"/>
      <c r="EYT750" s="27"/>
      <c r="EYU750" s="27"/>
      <c r="EYV750" s="27"/>
      <c r="EYW750" s="27"/>
      <c r="EYX750" s="27"/>
      <c r="EYY750" s="27"/>
      <c r="EYZ750" s="27"/>
      <c r="EZA750" s="27"/>
      <c r="EZB750" s="27"/>
      <c r="EZC750" s="27"/>
      <c r="EZD750" s="27"/>
      <c r="EZE750" s="27"/>
      <c r="EZF750" s="27"/>
      <c r="EZG750" s="27"/>
      <c r="EZH750" s="27"/>
      <c r="EZI750" s="27"/>
      <c r="EZJ750" s="27"/>
      <c r="EZK750" s="27"/>
      <c r="EZL750" s="27"/>
      <c r="EZM750" s="27"/>
      <c r="EZN750" s="27"/>
      <c r="EZO750" s="27"/>
      <c r="EZP750" s="27"/>
      <c r="EZQ750" s="27"/>
      <c r="EZR750" s="27"/>
      <c r="EZS750" s="27"/>
      <c r="EZT750" s="27"/>
      <c r="EZU750" s="27"/>
      <c r="EZV750" s="27"/>
      <c r="EZW750" s="27"/>
      <c r="EZX750" s="27"/>
      <c r="EZY750" s="27"/>
      <c r="EZZ750" s="27"/>
      <c r="FAA750" s="27"/>
      <c r="FAB750" s="27"/>
      <c r="FAC750" s="27"/>
      <c r="FAD750" s="27"/>
      <c r="FAE750" s="27"/>
      <c r="FAF750" s="27"/>
      <c r="FAG750" s="27"/>
      <c r="FAH750" s="27"/>
      <c r="FAI750" s="27"/>
      <c r="FAJ750" s="27"/>
      <c r="FAK750" s="27"/>
      <c r="FAL750" s="27"/>
      <c r="FAM750" s="27"/>
      <c r="FAN750" s="27"/>
      <c r="FAO750" s="27"/>
      <c r="FAP750" s="27"/>
      <c r="FAQ750" s="27"/>
      <c r="FAR750" s="27"/>
      <c r="FAS750" s="27"/>
      <c r="FAT750" s="27"/>
      <c r="FAU750" s="27"/>
      <c r="FAV750" s="27"/>
      <c r="FAW750" s="27"/>
      <c r="FAX750" s="27"/>
      <c r="FAY750" s="27"/>
      <c r="FAZ750" s="27"/>
      <c r="FBA750" s="27"/>
      <c r="FBB750" s="27"/>
      <c r="FBC750" s="27"/>
      <c r="FBD750" s="27"/>
      <c r="FBE750" s="27"/>
      <c r="FBF750" s="27"/>
      <c r="FBG750" s="27"/>
      <c r="FBH750" s="27"/>
      <c r="FBI750" s="27"/>
      <c r="FBJ750" s="27"/>
      <c r="FBK750" s="27"/>
      <c r="FBL750" s="27"/>
      <c r="FBM750" s="27"/>
      <c r="FBN750" s="27"/>
      <c r="FBO750" s="27"/>
      <c r="FBP750" s="27"/>
      <c r="FBQ750" s="27"/>
      <c r="FBR750" s="27"/>
      <c r="FBS750" s="27"/>
      <c r="FBT750" s="27"/>
      <c r="FBU750" s="27"/>
      <c r="FBV750" s="27"/>
      <c r="FBW750" s="27"/>
      <c r="FBX750" s="27"/>
      <c r="FBY750" s="27"/>
      <c r="FBZ750" s="27"/>
      <c r="FCA750" s="27"/>
      <c r="FCB750" s="27"/>
      <c r="FCC750" s="27"/>
      <c r="FCD750" s="27"/>
      <c r="FCE750" s="27"/>
      <c r="FCF750" s="27"/>
      <c r="FCG750" s="27"/>
      <c r="FCH750" s="27"/>
      <c r="FCI750" s="27"/>
      <c r="FCJ750" s="27"/>
      <c r="FCK750" s="27"/>
      <c r="FCL750" s="27"/>
      <c r="FCM750" s="27"/>
      <c r="FCN750" s="27"/>
      <c r="FCO750" s="27"/>
      <c r="FCP750" s="27"/>
      <c r="FCQ750" s="27"/>
      <c r="FCR750" s="27"/>
      <c r="FCS750" s="27"/>
      <c r="FCT750" s="27"/>
      <c r="FCU750" s="27"/>
      <c r="FCV750" s="27"/>
      <c r="FCW750" s="27"/>
      <c r="FCX750" s="27"/>
      <c r="FCY750" s="27"/>
      <c r="FCZ750" s="27"/>
      <c r="FDA750" s="27"/>
      <c r="FDB750" s="27"/>
      <c r="FDC750" s="27"/>
      <c r="FDD750" s="27"/>
      <c r="FDE750" s="27"/>
      <c r="FDF750" s="27"/>
      <c r="FDG750" s="27"/>
      <c r="FDH750" s="27"/>
      <c r="FDI750" s="27"/>
      <c r="FDJ750" s="27"/>
      <c r="FDK750" s="27"/>
      <c r="FDL750" s="27"/>
      <c r="FDM750" s="27"/>
      <c r="FDN750" s="27"/>
      <c r="FDO750" s="27"/>
      <c r="FDP750" s="27"/>
      <c r="FDQ750" s="27"/>
      <c r="FDR750" s="27"/>
      <c r="FDS750" s="27"/>
      <c r="FDT750" s="27"/>
      <c r="FDU750" s="27"/>
      <c r="FDV750" s="27"/>
      <c r="FDW750" s="27"/>
      <c r="FDX750" s="27"/>
      <c r="FDY750" s="27"/>
      <c r="FDZ750" s="27"/>
      <c r="FEA750" s="27"/>
      <c r="FEB750" s="27"/>
      <c r="FEC750" s="27"/>
      <c r="FED750" s="27"/>
      <c r="FEE750" s="27"/>
      <c r="FEF750" s="27"/>
      <c r="FEG750" s="27"/>
      <c r="FEH750" s="27"/>
      <c r="FEI750" s="27"/>
      <c r="FEJ750" s="27"/>
      <c r="FEK750" s="27"/>
      <c r="FEL750" s="27"/>
      <c r="FEM750" s="27"/>
      <c r="FEN750" s="27"/>
      <c r="FEO750" s="27"/>
      <c r="FEP750" s="27"/>
      <c r="FEQ750" s="27"/>
      <c r="FER750" s="27"/>
      <c r="FES750" s="27"/>
      <c r="FET750" s="27"/>
      <c r="FEU750" s="27"/>
      <c r="FEV750" s="27"/>
      <c r="FEW750" s="27"/>
      <c r="FEX750" s="27"/>
      <c r="FEY750" s="27"/>
      <c r="FEZ750" s="27"/>
      <c r="FFA750" s="27"/>
      <c r="FFB750" s="27"/>
      <c r="FFC750" s="27"/>
      <c r="FFD750" s="27"/>
      <c r="FFE750" s="27"/>
      <c r="FFF750" s="27"/>
      <c r="FFG750" s="27"/>
      <c r="FFH750" s="27"/>
      <c r="FFI750" s="27"/>
      <c r="FFJ750" s="27"/>
      <c r="FFK750" s="27"/>
      <c r="FFL750" s="27"/>
      <c r="FFM750" s="27"/>
      <c r="FFN750" s="27"/>
      <c r="FFO750" s="27"/>
      <c r="FFP750" s="27"/>
      <c r="FFQ750" s="27"/>
      <c r="FFR750" s="27"/>
      <c r="FFS750" s="27"/>
      <c r="FFT750" s="27"/>
      <c r="FFU750" s="27"/>
      <c r="FFV750" s="27"/>
      <c r="FFW750" s="27"/>
      <c r="FFX750" s="27"/>
      <c r="FFY750" s="27"/>
      <c r="FFZ750" s="27"/>
      <c r="FGA750" s="27"/>
      <c r="FGB750" s="27"/>
      <c r="FGC750" s="27"/>
      <c r="FGD750" s="27"/>
      <c r="FGE750" s="27"/>
      <c r="FGF750" s="27"/>
      <c r="FGG750" s="27"/>
      <c r="FGH750" s="27"/>
      <c r="FGI750" s="27"/>
      <c r="FGJ750" s="27"/>
      <c r="FGK750" s="27"/>
      <c r="FGL750" s="27"/>
      <c r="FGM750" s="27"/>
      <c r="FGN750" s="27"/>
      <c r="FGO750" s="27"/>
      <c r="FGP750" s="27"/>
      <c r="FGQ750" s="27"/>
      <c r="FGR750" s="27"/>
      <c r="FGS750" s="27"/>
      <c r="FGT750" s="27"/>
      <c r="FGU750" s="27"/>
      <c r="FGV750" s="27"/>
      <c r="FGW750" s="27"/>
      <c r="FGX750" s="27"/>
      <c r="FGY750" s="27"/>
      <c r="FGZ750" s="27"/>
      <c r="FHA750" s="27"/>
      <c r="FHB750" s="27"/>
      <c r="FHC750" s="27"/>
      <c r="FHD750" s="27"/>
      <c r="FHE750" s="27"/>
      <c r="FHF750" s="27"/>
      <c r="FHG750" s="27"/>
      <c r="FHH750" s="27"/>
      <c r="FHI750" s="27"/>
      <c r="FHJ750" s="27"/>
      <c r="FHK750" s="27"/>
      <c r="FHL750" s="27"/>
      <c r="FHM750" s="27"/>
      <c r="FHN750" s="27"/>
      <c r="FHO750" s="27"/>
      <c r="FHP750" s="27"/>
      <c r="FHQ750" s="27"/>
      <c r="FHR750" s="27"/>
      <c r="FHS750" s="27"/>
      <c r="FHT750" s="27"/>
      <c r="FHU750" s="27"/>
      <c r="FHV750" s="27"/>
      <c r="FHW750" s="27"/>
      <c r="FHX750" s="27"/>
      <c r="FHY750" s="27"/>
      <c r="FHZ750" s="27"/>
      <c r="FIA750" s="27"/>
      <c r="FIB750" s="27"/>
      <c r="FIC750" s="27"/>
      <c r="FID750" s="27"/>
      <c r="FIE750" s="27"/>
      <c r="FIF750" s="27"/>
      <c r="FIG750" s="27"/>
      <c r="FIH750" s="27"/>
      <c r="FII750" s="27"/>
      <c r="FIJ750" s="27"/>
      <c r="FIK750" s="27"/>
      <c r="FIL750" s="27"/>
      <c r="FIM750" s="27"/>
      <c r="FIN750" s="27"/>
      <c r="FIO750" s="27"/>
      <c r="FIP750" s="27"/>
      <c r="FIQ750" s="27"/>
      <c r="FIR750" s="27"/>
      <c r="FIS750" s="27"/>
      <c r="FIT750" s="27"/>
      <c r="FIU750" s="27"/>
      <c r="FIV750" s="27"/>
      <c r="FIW750" s="27"/>
      <c r="FIX750" s="27"/>
      <c r="FIY750" s="27"/>
      <c r="FIZ750" s="27"/>
      <c r="FJA750" s="27"/>
      <c r="FJB750" s="27"/>
      <c r="FJC750" s="27"/>
      <c r="FJD750" s="27"/>
      <c r="FJE750" s="27"/>
      <c r="FJF750" s="27"/>
      <c r="FJG750" s="27"/>
      <c r="FJH750" s="27"/>
      <c r="FJI750" s="27"/>
      <c r="FJJ750" s="27"/>
      <c r="FJK750" s="27"/>
      <c r="FJL750" s="27"/>
      <c r="FJM750" s="27"/>
      <c r="FJN750" s="27"/>
      <c r="FJO750" s="27"/>
      <c r="FJP750" s="27"/>
      <c r="FJQ750" s="27"/>
      <c r="FJR750" s="27"/>
      <c r="FJS750" s="27"/>
      <c r="FJT750" s="27"/>
      <c r="FJU750" s="27"/>
      <c r="FJV750" s="27"/>
      <c r="FJW750" s="27"/>
      <c r="FJX750" s="27"/>
      <c r="FJY750" s="27"/>
      <c r="FJZ750" s="27"/>
      <c r="FKA750" s="27"/>
      <c r="FKB750" s="27"/>
      <c r="FKC750" s="27"/>
      <c r="FKD750" s="27"/>
      <c r="FKE750" s="27"/>
      <c r="FKF750" s="27"/>
      <c r="FKG750" s="27"/>
      <c r="FKH750" s="27"/>
      <c r="FKI750" s="27"/>
      <c r="FKJ750" s="27"/>
      <c r="FKK750" s="27"/>
      <c r="FKL750" s="27"/>
      <c r="FKM750" s="27"/>
      <c r="FKN750" s="27"/>
      <c r="FKO750" s="27"/>
      <c r="FKP750" s="27"/>
      <c r="FKQ750" s="27"/>
      <c r="FKR750" s="27"/>
      <c r="FKS750" s="27"/>
      <c r="FKT750" s="27"/>
      <c r="FKU750" s="27"/>
      <c r="FKV750" s="27"/>
      <c r="FKW750" s="27"/>
      <c r="FKX750" s="27"/>
      <c r="FKY750" s="27"/>
      <c r="FKZ750" s="27"/>
      <c r="FLA750" s="27"/>
      <c r="FLB750" s="27"/>
      <c r="FLC750" s="27"/>
      <c r="FLD750" s="27"/>
      <c r="FLE750" s="27"/>
      <c r="FLF750" s="27"/>
      <c r="FLG750" s="27"/>
      <c r="FLH750" s="27"/>
      <c r="FLI750" s="27"/>
      <c r="FLJ750" s="27"/>
      <c r="FLK750" s="27"/>
      <c r="FLL750" s="27"/>
      <c r="FLM750" s="27"/>
      <c r="FLN750" s="27"/>
      <c r="FLO750" s="27"/>
      <c r="FLP750" s="27"/>
      <c r="FLQ750" s="27"/>
      <c r="FLR750" s="27"/>
      <c r="FLS750" s="27"/>
      <c r="FLT750" s="27"/>
      <c r="FLU750" s="27"/>
      <c r="FLV750" s="27"/>
      <c r="FLW750" s="27"/>
      <c r="FLX750" s="27"/>
      <c r="FLY750" s="27"/>
      <c r="FLZ750" s="27"/>
      <c r="FMA750" s="27"/>
      <c r="FMB750" s="27"/>
      <c r="FMC750" s="27"/>
      <c r="FMD750" s="27"/>
      <c r="FME750" s="27"/>
      <c r="FMF750" s="27"/>
      <c r="FMG750" s="27"/>
      <c r="FMH750" s="27"/>
      <c r="FMI750" s="27"/>
      <c r="FMJ750" s="27"/>
      <c r="FMK750" s="27"/>
      <c r="FML750" s="27"/>
      <c r="FMM750" s="27"/>
      <c r="FMN750" s="27"/>
      <c r="FMO750" s="27"/>
      <c r="FMP750" s="27"/>
      <c r="FMQ750" s="27"/>
      <c r="FMR750" s="27"/>
      <c r="FMS750" s="27"/>
      <c r="FMT750" s="27"/>
      <c r="FMU750" s="27"/>
      <c r="FMV750" s="27"/>
      <c r="FMW750" s="27"/>
      <c r="FMX750" s="27"/>
      <c r="FMY750" s="27"/>
      <c r="FMZ750" s="27"/>
      <c r="FNA750" s="27"/>
      <c r="FNB750" s="27"/>
      <c r="FNC750" s="27"/>
      <c r="FND750" s="27"/>
      <c r="FNE750" s="27"/>
      <c r="FNF750" s="27"/>
      <c r="FNG750" s="27"/>
      <c r="FNH750" s="27"/>
      <c r="FNI750" s="27"/>
      <c r="FNJ750" s="27"/>
      <c r="FNK750" s="27"/>
      <c r="FNL750" s="27"/>
      <c r="FNM750" s="27"/>
      <c r="FNN750" s="27"/>
      <c r="FNO750" s="27"/>
      <c r="FNP750" s="27"/>
      <c r="FNQ750" s="27"/>
      <c r="FNR750" s="27"/>
      <c r="FNS750" s="27"/>
      <c r="FNT750" s="27"/>
      <c r="FNU750" s="27"/>
      <c r="FNV750" s="27"/>
      <c r="FNW750" s="27"/>
      <c r="FNX750" s="27"/>
      <c r="FNY750" s="27"/>
      <c r="FNZ750" s="27"/>
      <c r="FOA750" s="27"/>
      <c r="FOB750" s="27"/>
      <c r="FOC750" s="27"/>
      <c r="FOD750" s="27"/>
      <c r="FOE750" s="27"/>
      <c r="FOF750" s="27"/>
      <c r="FOG750" s="27"/>
      <c r="FOH750" s="27"/>
      <c r="FOI750" s="27"/>
      <c r="FOJ750" s="27"/>
      <c r="FOK750" s="27"/>
      <c r="FOL750" s="27"/>
      <c r="FOM750" s="27"/>
      <c r="FON750" s="27"/>
      <c r="FOO750" s="27"/>
      <c r="FOP750" s="27"/>
      <c r="FOQ750" s="27"/>
      <c r="FOR750" s="27"/>
      <c r="FOS750" s="27"/>
      <c r="FOT750" s="27"/>
      <c r="FOU750" s="27"/>
      <c r="FOV750" s="27"/>
      <c r="FOW750" s="27"/>
      <c r="FOX750" s="27"/>
      <c r="FOY750" s="27"/>
      <c r="FOZ750" s="27"/>
      <c r="FPA750" s="27"/>
      <c r="FPB750" s="27"/>
      <c r="FPC750" s="27"/>
      <c r="FPD750" s="27"/>
      <c r="FPE750" s="27"/>
      <c r="FPF750" s="27"/>
      <c r="FPG750" s="27"/>
      <c r="FPH750" s="27"/>
      <c r="FPI750" s="27"/>
      <c r="FPJ750" s="27"/>
      <c r="FPK750" s="27"/>
      <c r="FPL750" s="27"/>
      <c r="FPM750" s="27"/>
      <c r="FPN750" s="27"/>
      <c r="FPO750" s="27"/>
      <c r="FPP750" s="27"/>
      <c r="FPQ750" s="27"/>
      <c r="FPR750" s="27"/>
      <c r="FPS750" s="27"/>
      <c r="FPT750" s="27"/>
      <c r="FPU750" s="27"/>
      <c r="FPV750" s="27"/>
      <c r="FPW750" s="27"/>
      <c r="FPX750" s="27"/>
      <c r="FPY750" s="27"/>
      <c r="FPZ750" s="27"/>
      <c r="FQA750" s="27"/>
      <c r="FQB750" s="27"/>
      <c r="FQC750" s="27"/>
      <c r="FQD750" s="27"/>
      <c r="FQE750" s="27"/>
      <c r="FQF750" s="27"/>
      <c r="FQG750" s="27"/>
      <c r="FQH750" s="27"/>
      <c r="FQI750" s="27"/>
      <c r="FQJ750" s="27"/>
      <c r="FQK750" s="27"/>
      <c r="FQL750" s="27"/>
      <c r="FQM750" s="27"/>
      <c r="FQN750" s="27"/>
      <c r="FQO750" s="27"/>
      <c r="FQP750" s="27"/>
      <c r="FQQ750" s="27"/>
      <c r="FQR750" s="27"/>
      <c r="FQS750" s="27"/>
      <c r="FQT750" s="27"/>
      <c r="FQU750" s="27"/>
      <c r="FQV750" s="27"/>
      <c r="FQW750" s="27"/>
      <c r="FQX750" s="27"/>
      <c r="FQY750" s="27"/>
      <c r="FQZ750" s="27"/>
      <c r="FRA750" s="27"/>
      <c r="FRB750" s="27"/>
      <c r="FRC750" s="27"/>
      <c r="FRD750" s="27"/>
      <c r="FRE750" s="27"/>
      <c r="FRF750" s="27"/>
      <c r="FRG750" s="27"/>
      <c r="FRH750" s="27"/>
      <c r="FRI750" s="27"/>
      <c r="FRJ750" s="27"/>
      <c r="FRK750" s="27"/>
      <c r="FRL750" s="27"/>
      <c r="FRM750" s="27"/>
      <c r="FRN750" s="27"/>
      <c r="FRO750" s="27"/>
      <c r="FRP750" s="27"/>
      <c r="FRQ750" s="27"/>
      <c r="FRR750" s="27"/>
      <c r="FRS750" s="27"/>
      <c r="FRT750" s="27"/>
      <c r="FRU750" s="27"/>
      <c r="FRV750" s="27"/>
      <c r="FRW750" s="27"/>
      <c r="FRX750" s="27"/>
      <c r="FRY750" s="27"/>
      <c r="FRZ750" s="27"/>
      <c r="FSA750" s="27"/>
      <c r="FSB750" s="27"/>
      <c r="FSC750" s="27"/>
      <c r="FSD750" s="27"/>
      <c r="FSE750" s="27"/>
      <c r="FSF750" s="27"/>
      <c r="FSG750" s="27"/>
      <c r="FSH750" s="27"/>
      <c r="FSI750" s="27"/>
      <c r="FSJ750" s="27"/>
      <c r="FSK750" s="27"/>
      <c r="FSL750" s="27"/>
      <c r="FSM750" s="27"/>
      <c r="FSN750" s="27"/>
      <c r="FSO750" s="27"/>
      <c r="FSP750" s="27"/>
      <c r="FSQ750" s="27"/>
      <c r="FSR750" s="27"/>
      <c r="FSS750" s="27"/>
      <c r="FST750" s="27"/>
      <c r="FSU750" s="27"/>
      <c r="FSV750" s="27"/>
      <c r="FSW750" s="27"/>
      <c r="FSX750" s="27"/>
      <c r="FSY750" s="27"/>
      <c r="FSZ750" s="27"/>
      <c r="FTA750" s="27"/>
      <c r="FTB750" s="27"/>
      <c r="FTC750" s="27"/>
      <c r="FTD750" s="27"/>
      <c r="FTE750" s="27"/>
      <c r="FTF750" s="27"/>
      <c r="FTG750" s="27"/>
      <c r="FTH750" s="27"/>
      <c r="FTI750" s="27"/>
      <c r="FTJ750" s="27"/>
      <c r="FTK750" s="27"/>
      <c r="FTL750" s="27"/>
      <c r="FTM750" s="27"/>
      <c r="FTN750" s="27"/>
      <c r="FTO750" s="27"/>
      <c r="FTP750" s="27"/>
      <c r="FTQ750" s="27"/>
      <c r="FTR750" s="27"/>
      <c r="FTS750" s="27"/>
      <c r="FTT750" s="27"/>
      <c r="FTU750" s="27"/>
      <c r="FTV750" s="27"/>
      <c r="FTW750" s="27"/>
      <c r="FTX750" s="27"/>
      <c r="FTY750" s="27"/>
      <c r="FTZ750" s="27"/>
      <c r="FUA750" s="27"/>
      <c r="FUB750" s="27"/>
      <c r="FUC750" s="27"/>
      <c r="FUD750" s="27"/>
      <c r="FUE750" s="27"/>
      <c r="FUF750" s="27"/>
      <c r="FUG750" s="27"/>
      <c r="FUH750" s="27"/>
      <c r="FUI750" s="27"/>
      <c r="FUJ750" s="27"/>
      <c r="FUK750" s="27"/>
      <c r="FUL750" s="27"/>
      <c r="FUM750" s="27"/>
      <c r="FUN750" s="27"/>
      <c r="FUO750" s="27"/>
      <c r="FUP750" s="27"/>
      <c r="FUQ750" s="27"/>
      <c r="FUR750" s="27"/>
      <c r="FUS750" s="27"/>
      <c r="FUT750" s="27"/>
      <c r="FUU750" s="27"/>
      <c r="FUV750" s="27"/>
      <c r="FUW750" s="27"/>
      <c r="FUX750" s="27"/>
      <c r="FUY750" s="27"/>
      <c r="FUZ750" s="27"/>
      <c r="FVA750" s="27"/>
      <c r="FVB750" s="27"/>
      <c r="FVC750" s="27"/>
      <c r="FVD750" s="27"/>
      <c r="FVE750" s="27"/>
      <c r="FVF750" s="27"/>
      <c r="FVG750" s="27"/>
      <c r="FVH750" s="27"/>
      <c r="FVI750" s="27"/>
      <c r="FVJ750" s="27"/>
      <c r="FVK750" s="27"/>
      <c r="FVL750" s="27"/>
      <c r="FVM750" s="27"/>
      <c r="FVN750" s="27"/>
      <c r="FVO750" s="27"/>
      <c r="FVP750" s="27"/>
      <c r="FVQ750" s="27"/>
      <c r="FVR750" s="27"/>
      <c r="FVS750" s="27"/>
      <c r="FVT750" s="27"/>
      <c r="FVU750" s="27"/>
      <c r="FVV750" s="27"/>
      <c r="FVW750" s="27"/>
      <c r="FVX750" s="27"/>
      <c r="FVY750" s="27"/>
      <c r="FVZ750" s="27"/>
      <c r="FWA750" s="27"/>
      <c r="FWB750" s="27"/>
      <c r="FWC750" s="27"/>
      <c r="FWD750" s="27"/>
      <c r="FWE750" s="27"/>
      <c r="FWF750" s="27"/>
      <c r="FWG750" s="27"/>
      <c r="FWH750" s="27"/>
      <c r="FWI750" s="27"/>
      <c r="FWJ750" s="27"/>
      <c r="FWK750" s="27"/>
      <c r="FWL750" s="27"/>
      <c r="FWM750" s="27"/>
      <c r="FWN750" s="27"/>
      <c r="FWO750" s="27"/>
      <c r="FWP750" s="27"/>
      <c r="FWQ750" s="27"/>
      <c r="FWR750" s="27"/>
      <c r="FWS750" s="27"/>
      <c r="FWT750" s="27"/>
      <c r="FWU750" s="27"/>
      <c r="FWV750" s="27"/>
      <c r="FWW750" s="27"/>
      <c r="FWX750" s="27"/>
      <c r="FWY750" s="27"/>
      <c r="FWZ750" s="27"/>
      <c r="FXA750" s="27"/>
      <c r="FXB750" s="27"/>
      <c r="FXC750" s="27"/>
      <c r="FXD750" s="27"/>
      <c r="FXE750" s="27"/>
      <c r="FXF750" s="27"/>
      <c r="FXG750" s="27"/>
      <c r="FXH750" s="27"/>
      <c r="FXI750" s="27"/>
      <c r="FXJ750" s="27"/>
      <c r="FXK750" s="27"/>
      <c r="FXL750" s="27"/>
      <c r="FXM750" s="27"/>
      <c r="FXN750" s="27"/>
      <c r="FXO750" s="27"/>
      <c r="FXP750" s="27"/>
      <c r="FXQ750" s="27"/>
      <c r="FXR750" s="27"/>
      <c r="FXS750" s="27"/>
      <c r="FXT750" s="27"/>
      <c r="FXU750" s="27"/>
      <c r="FXV750" s="27"/>
      <c r="FXW750" s="27"/>
      <c r="FXX750" s="27"/>
      <c r="FXY750" s="27"/>
      <c r="FXZ750" s="27"/>
      <c r="FYA750" s="27"/>
      <c r="FYB750" s="27"/>
      <c r="FYC750" s="27"/>
      <c r="FYD750" s="27"/>
      <c r="FYE750" s="27"/>
      <c r="FYF750" s="27"/>
      <c r="FYG750" s="27"/>
      <c r="FYH750" s="27"/>
      <c r="FYI750" s="27"/>
      <c r="FYJ750" s="27"/>
      <c r="FYK750" s="27"/>
      <c r="FYL750" s="27"/>
      <c r="FYM750" s="27"/>
      <c r="FYN750" s="27"/>
      <c r="FYO750" s="27"/>
      <c r="FYP750" s="27"/>
      <c r="FYQ750" s="27"/>
      <c r="FYR750" s="27"/>
      <c r="FYS750" s="27"/>
      <c r="FYT750" s="27"/>
      <c r="FYU750" s="27"/>
      <c r="FYV750" s="27"/>
      <c r="FYW750" s="27"/>
      <c r="FYX750" s="27"/>
      <c r="FYY750" s="27"/>
      <c r="FYZ750" s="27"/>
      <c r="FZA750" s="27"/>
      <c r="FZB750" s="27"/>
      <c r="FZC750" s="27"/>
      <c r="FZD750" s="27"/>
      <c r="FZE750" s="27"/>
      <c r="FZF750" s="27"/>
      <c r="FZG750" s="27"/>
      <c r="FZH750" s="27"/>
      <c r="FZI750" s="27"/>
      <c r="FZJ750" s="27"/>
      <c r="FZK750" s="27"/>
      <c r="FZL750" s="27"/>
      <c r="FZM750" s="27"/>
      <c r="FZN750" s="27"/>
      <c r="FZO750" s="27"/>
      <c r="FZP750" s="27"/>
      <c r="FZQ750" s="27"/>
      <c r="FZR750" s="27"/>
      <c r="FZS750" s="27"/>
      <c r="FZT750" s="27"/>
      <c r="FZU750" s="27"/>
      <c r="FZV750" s="27"/>
      <c r="FZW750" s="27"/>
      <c r="FZX750" s="27"/>
      <c r="FZY750" s="27"/>
      <c r="FZZ750" s="27"/>
      <c r="GAA750" s="27"/>
      <c r="GAB750" s="27"/>
      <c r="GAC750" s="27"/>
      <c r="GAD750" s="27"/>
      <c r="GAE750" s="27"/>
      <c r="GAF750" s="27"/>
      <c r="GAG750" s="27"/>
      <c r="GAH750" s="27"/>
      <c r="GAI750" s="27"/>
      <c r="GAJ750" s="27"/>
      <c r="GAK750" s="27"/>
      <c r="GAL750" s="27"/>
      <c r="GAM750" s="27"/>
      <c r="GAN750" s="27"/>
      <c r="GAO750" s="27"/>
      <c r="GAP750" s="27"/>
      <c r="GAQ750" s="27"/>
      <c r="GAR750" s="27"/>
      <c r="GAS750" s="27"/>
      <c r="GAT750" s="27"/>
      <c r="GAU750" s="27"/>
      <c r="GAV750" s="27"/>
      <c r="GAW750" s="27"/>
      <c r="GAX750" s="27"/>
      <c r="GAY750" s="27"/>
      <c r="GAZ750" s="27"/>
      <c r="GBA750" s="27"/>
      <c r="GBB750" s="27"/>
      <c r="GBC750" s="27"/>
      <c r="GBD750" s="27"/>
      <c r="GBE750" s="27"/>
      <c r="GBF750" s="27"/>
      <c r="GBG750" s="27"/>
      <c r="GBH750" s="27"/>
      <c r="GBI750" s="27"/>
      <c r="GBJ750" s="27"/>
      <c r="GBK750" s="27"/>
      <c r="GBL750" s="27"/>
      <c r="GBM750" s="27"/>
      <c r="GBN750" s="27"/>
      <c r="GBO750" s="27"/>
      <c r="GBP750" s="27"/>
      <c r="GBQ750" s="27"/>
      <c r="GBR750" s="27"/>
      <c r="GBS750" s="27"/>
      <c r="GBT750" s="27"/>
      <c r="GBU750" s="27"/>
      <c r="GBV750" s="27"/>
      <c r="GBW750" s="27"/>
      <c r="GBX750" s="27"/>
      <c r="GBY750" s="27"/>
      <c r="GBZ750" s="27"/>
      <c r="GCA750" s="27"/>
      <c r="GCB750" s="27"/>
      <c r="GCC750" s="27"/>
      <c r="GCD750" s="27"/>
      <c r="GCE750" s="27"/>
      <c r="GCF750" s="27"/>
      <c r="GCG750" s="27"/>
      <c r="GCH750" s="27"/>
      <c r="GCI750" s="27"/>
      <c r="GCJ750" s="27"/>
      <c r="GCK750" s="27"/>
      <c r="GCL750" s="27"/>
      <c r="GCM750" s="27"/>
      <c r="GCN750" s="27"/>
      <c r="GCO750" s="27"/>
      <c r="GCP750" s="27"/>
      <c r="GCQ750" s="27"/>
      <c r="GCR750" s="27"/>
      <c r="GCS750" s="27"/>
      <c r="GCT750" s="27"/>
      <c r="GCU750" s="27"/>
      <c r="GCV750" s="27"/>
      <c r="GCW750" s="27"/>
      <c r="GCX750" s="27"/>
      <c r="GCY750" s="27"/>
      <c r="GCZ750" s="27"/>
      <c r="GDA750" s="27"/>
      <c r="GDB750" s="27"/>
      <c r="GDC750" s="27"/>
      <c r="GDD750" s="27"/>
      <c r="GDE750" s="27"/>
      <c r="GDF750" s="27"/>
      <c r="GDG750" s="27"/>
      <c r="GDH750" s="27"/>
      <c r="GDI750" s="27"/>
      <c r="GDJ750" s="27"/>
      <c r="GDK750" s="27"/>
      <c r="GDL750" s="27"/>
      <c r="GDM750" s="27"/>
      <c r="GDN750" s="27"/>
      <c r="GDO750" s="27"/>
      <c r="GDP750" s="27"/>
      <c r="GDQ750" s="27"/>
      <c r="GDR750" s="27"/>
      <c r="GDS750" s="27"/>
      <c r="GDT750" s="27"/>
      <c r="GDU750" s="27"/>
      <c r="GDV750" s="27"/>
      <c r="GDW750" s="27"/>
      <c r="GDX750" s="27"/>
    </row>
    <row r="751" spans="1:4860" s="44" customFormat="1" ht="22.5" customHeight="1" x14ac:dyDescent="0.25">
      <c r="A751" s="26">
        <v>745</v>
      </c>
      <c r="B751" s="40" t="s">
        <v>358</v>
      </c>
      <c r="C751" s="26" t="s">
        <v>918</v>
      </c>
      <c r="D751" s="40" t="s">
        <v>357</v>
      </c>
      <c r="E751" s="40" t="s">
        <v>70</v>
      </c>
      <c r="F751" s="45" t="s">
        <v>921</v>
      </c>
      <c r="G751" s="11">
        <v>25000</v>
      </c>
      <c r="H751" s="46">
        <v>0</v>
      </c>
      <c r="I751" s="11">
        <v>25</v>
      </c>
      <c r="J751" s="43">
        <v>717.5</v>
      </c>
      <c r="K751" s="29">
        <f t="shared" si="89"/>
        <v>1774.9999999999998</v>
      </c>
      <c r="L751" s="19">
        <f t="shared" si="90"/>
        <v>275</v>
      </c>
      <c r="M751" s="35">
        <v>760</v>
      </c>
      <c r="N751" s="11">
        <f t="shared" si="91"/>
        <v>1772.5000000000002</v>
      </c>
      <c r="O751" s="11"/>
      <c r="P751" s="11">
        <f t="shared" si="92"/>
        <v>1477.5</v>
      </c>
      <c r="Q751" s="11">
        <f t="shared" si="93"/>
        <v>1502.5</v>
      </c>
      <c r="R751" s="11">
        <f t="shared" si="94"/>
        <v>3822.5</v>
      </c>
      <c r="S751" s="107">
        <f t="shared" si="88"/>
        <v>23497.5</v>
      </c>
      <c r="T751" s="20" t="s">
        <v>45</v>
      </c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  <c r="BA751" s="71"/>
      <c r="BB751" s="71"/>
      <c r="BC751" s="71"/>
      <c r="BD751" s="71"/>
      <c r="BE751" s="71"/>
      <c r="BF751" s="71"/>
      <c r="BG751" s="71"/>
      <c r="BH751" s="71"/>
      <c r="BI751" s="71"/>
      <c r="BJ751" s="71"/>
      <c r="BK751" s="71"/>
      <c r="BL751" s="71"/>
      <c r="BM751" s="71"/>
      <c r="BN751" s="71"/>
      <c r="BO751" s="71"/>
      <c r="BP751" s="71"/>
      <c r="BQ751" s="71"/>
      <c r="BR751" s="71"/>
      <c r="BS751" s="71"/>
      <c r="BT751" s="71"/>
      <c r="BU751" s="71"/>
      <c r="BV751" s="71"/>
      <c r="BW751" s="71"/>
      <c r="BX751" s="71"/>
      <c r="BY751" s="71"/>
      <c r="BZ751" s="71"/>
      <c r="CA751" s="71"/>
      <c r="CB751" s="71"/>
      <c r="CC751" s="71"/>
      <c r="CD751" s="71"/>
      <c r="CE751" s="71"/>
      <c r="CF751" s="71"/>
      <c r="CG751" s="71"/>
      <c r="CH751" s="71"/>
      <c r="CI751" s="71"/>
      <c r="CJ751" s="71"/>
      <c r="CK751" s="71"/>
      <c r="CL751" s="71"/>
      <c r="CM751" s="71"/>
      <c r="CN751" s="71"/>
      <c r="CO751" s="71"/>
      <c r="CP751" s="71"/>
      <c r="CQ751" s="71"/>
      <c r="CR751" s="71"/>
      <c r="CS751" s="71"/>
      <c r="CT751" s="71"/>
      <c r="CU751" s="71"/>
      <c r="CV751" s="71"/>
      <c r="CW751" s="71"/>
      <c r="CX751" s="71"/>
      <c r="CY751" s="71"/>
      <c r="CZ751" s="71"/>
      <c r="DA751" s="71"/>
      <c r="DB751" s="71"/>
      <c r="DC751" s="71"/>
      <c r="DD751" s="71"/>
      <c r="DE751" s="71"/>
      <c r="DF751" s="71"/>
      <c r="DG751" s="71"/>
      <c r="DH751" s="71"/>
      <c r="DI751" s="71"/>
      <c r="DJ751" s="71"/>
      <c r="DK751" s="71"/>
      <c r="DL751" s="71"/>
      <c r="DM751" s="71"/>
      <c r="DN751" s="71"/>
      <c r="DO751" s="71"/>
      <c r="DP751" s="71"/>
      <c r="DQ751" s="71"/>
      <c r="DR751" s="71"/>
      <c r="DS751" s="71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1"/>
      <c r="FB751" s="71"/>
      <c r="FC751" s="71"/>
      <c r="FD751" s="71"/>
      <c r="FE751" s="71"/>
      <c r="FF751" s="71"/>
      <c r="FG751" s="71"/>
      <c r="FH751" s="71"/>
      <c r="FI751" s="71"/>
      <c r="FJ751" s="71"/>
      <c r="FK751" s="71"/>
      <c r="FL751" s="71"/>
      <c r="FM751" s="71"/>
      <c r="FN751" s="71"/>
      <c r="FO751" s="71"/>
      <c r="FP751" s="71"/>
      <c r="FQ751" s="71"/>
      <c r="FR751" s="71"/>
      <c r="FS751" s="71"/>
      <c r="FT751" s="71"/>
      <c r="FU751" s="71"/>
      <c r="FV751" s="71"/>
      <c r="FW751" s="71"/>
      <c r="FX751" s="71"/>
      <c r="FY751" s="71"/>
      <c r="FZ751" s="71"/>
      <c r="GA751" s="71"/>
      <c r="GB751" s="71"/>
      <c r="GC751" s="71"/>
      <c r="GD751" s="71"/>
      <c r="GE751" s="71"/>
      <c r="GF751" s="71"/>
      <c r="GG751" s="71"/>
      <c r="GH751" s="71"/>
      <c r="GI751" s="71"/>
      <c r="GJ751" s="71"/>
      <c r="GK751" s="71"/>
      <c r="GL751" s="71"/>
      <c r="GM751" s="71"/>
      <c r="GN751" s="71"/>
      <c r="GO751" s="71"/>
      <c r="GP751" s="71"/>
      <c r="GQ751" s="71"/>
      <c r="GR751" s="71"/>
      <c r="GS751" s="71"/>
      <c r="GT751" s="71"/>
      <c r="GU751" s="71"/>
      <c r="GV751" s="71"/>
      <c r="GW751" s="71"/>
      <c r="GX751" s="71"/>
      <c r="GY751" s="71"/>
      <c r="GZ751" s="71"/>
      <c r="HA751" s="71"/>
      <c r="HB751" s="71"/>
      <c r="HC751" s="71"/>
      <c r="HD751" s="71"/>
      <c r="HE751" s="71"/>
      <c r="HF751" s="71"/>
      <c r="HG751" s="71"/>
      <c r="HH751" s="71"/>
      <c r="HI751" s="71"/>
      <c r="HJ751" s="71"/>
      <c r="HK751" s="71"/>
      <c r="HL751" s="71"/>
      <c r="HM751" s="71"/>
      <c r="HN751" s="71"/>
      <c r="HO751" s="71"/>
      <c r="HP751" s="71"/>
      <c r="HQ751" s="71"/>
      <c r="HR751" s="71"/>
      <c r="HS751" s="71"/>
      <c r="HT751" s="71"/>
      <c r="HU751" s="71"/>
      <c r="HV751" s="71"/>
      <c r="HW751" s="71"/>
      <c r="HX751" s="71"/>
      <c r="HY751" s="71"/>
      <c r="HZ751" s="71"/>
      <c r="IA751" s="71"/>
      <c r="IB751" s="71"/>
      <c r="IC751" s="71"/>
      <c r="ID751" s="71"/>
      <c r="IE751" s="71"/>
      <c r="IF751" s="71"/>
      <c r="IG751" s="71"/>
      <c r="IH751" s="71"/>
      <c r="II751" s="71"/>
      <c r="IJ751" s="71"/>
      <c r="IK751" s="71"/>
      <c r="IL751" s="71"/>
      <c r="IM751" s="71"/>
      <c r="IN751" s="71"/>
      <c r="IO751" s="71"/>
      <c r="IP751" s="71"/>
      <c r="IQ751" s="71"/>
      <c r="IR751" s="71"/>
      <c r="IS751" s="71"/>
      <c r="IT751" s="71"/>
      <c r="IU751" s="71"/>
      <c r="IV751" s="71"/>
      <c r="IW751" s="71"/>
      <c r="IX751" s="71"/>
      <c r="IY751" s="71"/>
      <c r="IZ751" s="71"/>
      <c r="JA751" s="71"/>
      <c r="JB751" s="71"/>
      <c r="JC751" s="71"/>
      <c r="JD751" s="71"/>
      <c r="JE751" s="71"/>
      <c r="JF751" s="71"/>
      <c r="JG751" s="71"/>
      <c r="JH751" s="71"/>
      <c r="JI751" s="71"/>
      <c r="JJ751" s="71"/>
      <c r="JK751" s="71"/>
      <c r="JL751" s="71"/>
      <c r="JM751" s="71"/>
      <c r="JN751" s="27"/>
      <c r="JO751" s="27"/>
      <c r="JP751" s="27"/>
      <c r="JQ751" s="27"/>
      <c r="JR751" s="27"/>
      <c r="JS751" s="27"/>
      <c r="JT751" s="27"/>
      <c r="JU751" s="27"/>
      <c r="JV751" s="27"/>
      <c r="JW751" s="27"/>
      <c r="JX751" s="27"/>
      <c r="JY751" s="27"/>
      <c r="JZ751" s="27"/>
      <c r="KA751" s="27"/>
      <c r="KB751" s="27"/>
      <c r="KC751" s="27"/>
      <c r="KD751" s="27"/>
      <c r="KE751" s="27"/>
      <c r="KF751" s="27"/>
      <c r="KG751" s="27"/>
      <c r="KH751" s="27"/>
      <c r="KI751" s="27"/>
      <c r="KJ751" s="27"/>
      <c r="KK751" s="27"/>
      <c r="KL751" s="27"/>
      <c r="KM751" s="27"/>
      <c r="KN751" s="27"/>
      <c r="KO751" s="27"/>
      <c r="KP751" s="27"/>
      <c r="KQ751" s="27"/>
      <c r="KR751" s="27"/>
      <c r="KS751" s="27"/>
      <c r="KT751" s="27"/>
      <c r="KU751" s="27"/>
      <c r="KV751" s="27"/>
      <c r="KW751" s="27"/>
      <c r="KX751" s="27"/>
      <c r="KY751" s="27"/>
      <c r="KZ751" s="27"/>
      <c r="LA751" s="27"/>
      <c r="LB751" s="27"/>
      <c r="LC751" s="27"/>
      <c r="LD751" s="27"/>
      <c r="LE751" s="27"/>
      <c r="LF751" s="27"/>
      <c r="LG751" s="27"/>
      <c r="LH751" s="27"/>
      <c r="LI751" s="27"/>
      <c r="LJ751" s="27"/>
      <c r="LK751" s="27"/>
      <c r="LL751" s="27"/>
      <c r="LM751" s="27"/>
      <c r="LN751" s="27"/>
      <c r="LO751" s="27"/>
      <c r="LP751" s="27"/>
      <c r="LQ751" s="27"/>
      <c r="LR751" s="27"/>
      <c r="LS751" s="27"/>
      <c r="LT751" s="27"/>
      <c r="LU751" s="27"/>
      <c r="LV751" s="27"/>
      <c r="LW751" s="27"/>
      <c r="LX751" s="27"/>
      <c r="LY751" s="27"/>
      <c r="LZ751" s="27"/>
      <c r="MA751" s="27"/>
      <c r="MB751" s="27"/>
      <c r="MC751" s="27"/>
      <c r="MD751" s="27"/>
      <c r="ME751" s="27"/>
      <c r="MF751" s="27"/>
      <c r="MG751" s="27"/>
      <c r="MH751" s="27"/>
      <c r="MI751" s="27"/>
      <c r="MJ751" s="27"/>
      <c r="MK751" s="27"/>
      <c r="ML751" s="27"/>
      <c r="MM751" s="27"/>
      <c r="MN751" s="27"/>
      <c r="MO751" s="27"/>
      <c r="MP751" s="27"/>
      <c r="MQ751" s="27"/>
      <c r="MR751" s="27"/>
      <c r="MS751" s="27"/>
      <c r="MT751" s="27"/>
      <c r="MU751" s="27"/>
      <c r="MV751" s="27"/>
      <c r="MW751" s="27"/>
      <c r="MX751" s="27"/>
      <c r="MY751" s="27"/>
      <c r="VP751" s="27"/>
      <c r="VQ751" s="27"/>
      <c r="VR751" s="27"/>
      <c r="VS751" s="27"/>
      <c r="VT751" s="27"/>
      <c r="VU751" s="27"/>
      <c r="VV751" s="27"/>
      <c r="VW751" s="27"/>
      <c r="VX751" s="27"/>
      <c r="VY751" s="27"/>
      <c r="VZ751" s="27"/>
      <c r="WA751" s="27"/>
      <c r="WB751" s="27"/>
      <c r="WC751" s="27"/>
      <c r="WD751" s="27"/>
      <c r="WE751" s="27"/>
      <c r="WF751" s="27"/>
      <c r="WG751" s="27"/>
      <c r="WH751" s="27"/>
      <c r="WI751" s="27"/>
      <c r="WJ751" s="27"/>
      <c r="WK751" s="27"/>
      <c r="WL751" s="27"/>
      <c r="WM751" s="27"/>
      <c r="WN751" s="27"/>
      <c r="WO751" s="27"/>
      <c r="WP751" s="27"/>
      <c r="WQ751" s="27"/>
      <c r="WR751" s="27"/>
      <c r="WS751" s="27"/>
      <c r="WT751" s="27"/>
      <c r="WU751" s="27"/>
      <c r="WV751" s="27"/>
      <c r="WW751" s="27"/>
      <c r="WX751" s="27"/>
      <c r="WY751" s="27"/>
      <c r="WZ751" s="27"/>
      <c r="XA751" s="27"/>
      <c r="XB751" s="27"/>
      <c r="XC751" s="27"/>
      <c r="XD751" s="27"/>
      <c r="XE751" s="27"/>
      <c r="XF751" s="27"/>
      <c r="XG751" s="27"/>
      <c r="XH751" s="27"/>
      <c r="XI751" s="27"/>
      <c r="XJ751" s="27"/>
      <c r="XK751" s="27"/>
      <c r="XL751" s="27"/>
      <c r="XM751" s="27"/>
      <c r="XN751" s="27"/>
      <c r="XO751" s="27"/>
      <c r="XP751" s="27"/>
      <c r="XQ751" s="27"/>
      <c r="XR751" s="27"/>
      <c r="XS751" s="27"/>
      <c r="XT751" s="27"/>
      <c r="XU751" s="27"/>
      <c r="XV751" s="27"/>
      <c r="XW751" s="27"/>
      <c r="XX751" s="27"/>
      <c r="XY751" s="27"/>
      <c r="XZ751" s="27"/>
      <c r="YA751" s="27"/>
      <c r="YB751" s="27"/>
      <c r="YC751" s="27"/>
      <c r="YD751" s="27"/>
      <c r="YE751" s="27"/>
      <c r="YF751" s="27"/>
      <c r="YG751" s="27"/>
      <c r="YH751" s="27"/>
      <c r="YI751" s="27"/>
      <c r="YJ751" s="27"/>
      <c r="YK751" s="27"/>
      <c r="YL751" s="27"/>
      <c r="YM751" s="27"/>
      <c r="YN751" s="27"/>
      <c r="YO751" s="27"/>
      <c r="YP751" s="27"/>
      <c r="YQ751" s="27"/>
      <c r="YR751" s="27"/>
      <c r="YS751" s="27"/>
      <c r="YT751" s="27"/>
      <c r="YU751" s="27"/>
      <c r="YV751" s="27"/>
      <c r="YW751" s="27"/>
      <c r="YX751" s="27"/>
      <c r="YY751" s="27"/>
      <c r="YZ751" s="27"/>
      <c r="ZA751" s="27"/>
      <c r="ZB751" s="27"/>
      <c r="ZC751" s="27"/>
      <c r="ZD751" s="27"/>
      <c r="ZE751" s="27"/>
      <c r="ZF751" s="27"/>
      <c r="ZG751" s="27"/>
      <c r="ZH751" s="27"/>
      <c r="ZI751" s="27"/>
      <c r="ZJ751" s="27"/>
      <c r="ZK751" s="27"/>
      <c r="ZL751" s="27"/>
      <c r="ZM751" s="27"/>
      <c r="ZN751" s="27"/>
      <c r="ZO751" s="27"/>
      <c r="ZP751" s="27"/>
      <c r="ZQ751" s="27"/>
      <c r="ZR751" s="27"/>
      <c r="ZS751" s="27"/>
      <c r="ZT751" s="27"/>
      <c r="ZU751" s="27"/>
      <c r="ZV751" s="27"/>
      <c r="ZW751" s="27"/>
      <c r="ZX751" s="27"/>
      <c r="ZY751" s="27"/>
      <c r="ZZ751" s="27"/>
      <c r="AAA751" s="27"/>
      <c r="AAB751" s="27"/>
      <c r="AAC751" s="27"/>
      <c r="AAD751" s="27"/>
      <c r="AAE751" s="27"/>
      <c r="AAF751" s="27"/>
      <c r="AAG751" s="27"/>
      <c r="AAH751" s="27"/>
    </row>
    <row r="752" spans="1:4860" s="44" customFormat="1" ht="22.5" customHeight="1" x14ac:dyDescent="0.25">
      <c r="A752" s="26">
        <v>746</v>
      </c>
      <c r="B752" s="40" t="s">
        <v>359</v>
      </c>
      <c r="C752" s="26" t="s">
        <v>918</v>
      </c>
      <c r="D752" s="40" t="s">
        <v>357</v>
      </c>
      <c r="E752" s="40" t="s">
        <v>70</v>
      </c>
      <c r="F752" s="45" t="s">
        <v>921</v>
      </c>
      <c r="G752" s="11">
        <v>20900</v>
      </c>
      <c r="H752" s="46">
        <v>0</v>
      </c>
      <c r="I752" s="11">
        <v>25</v>
      </c>
      <c r="J752" s="43">
        <v>599.83000000000004</v>
      </c>
      <c r="K752" s="29">
        <f t="shared" si="89"/>
        <v>1483.8999999999999</v>
      </c>
      <c r="L752" s="19">
        <f t="shared" si="90"/>
        <v>229.90000000000003</v>
      </c>
      <c r="M752" s="35">
        <v>635.36</v>
      </c>
      <c r="N752" s="11">
        <f t="shared" si="91"/>
        <v>1481.8100000000002</v>
      </c>
      <c r="O752" s="11"/>
      <c r="P752" s="11">
        <f t="shared" si="92"/>
        <v>1235.19</v>
      </c>
      <c r="Q752" s="11">
        <f t="shared" si="93"/>
        <v>1260.19</v>
      </c>
      <c r="R752" s="11">
        <f t="shared" si="94"/>
        <v>3195.61</v>
      </c>
      <c r="S752" s="107">
        <f t="shared" si="88"/>
        <v>19639.810000000001</v>
      </c>
      <c r="T752" s="20" t="s">
        <v>45</v>
      </c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  <c r="BA752" s="71"/>
      <c r="BB752" s="71"/>
      <c r="BC752" s="71"/>
      <c r="BD752" s="71"/>
      <c r="BE752" s="71"/>
      <c r="BF752" s="71"/>
      <c r="BG752" s="71"/>
      <c r="BH752" s="71"/>
      <c r="BI752" s="71"/>
      <c r="BJ752" s="71"/>
      <c r="BK752" s="71"/>
      <c r="BL752" s="71"/>
      <c r="BM752" s="71"/>
      <c r="BN752" s="71"/>
      <c r="BO752" s="71"/>
      <c r="BP752" s="71"/>
      <c r="BQ752" s="71"/>
      <c r="BR752" s="71"/>
      <c r="BS752" s="71"/>
      <c r="BT752" s="71"/>
      <c r="BU752" s="71"/>
      <c r="BV752" s="71"/>
      <c r="BW752" s="71"/>
      <c r="BX752" s="71"/>
      <c r="BY752" s="71"/>
      <c r="BZ752" s="71"/>
      <c r="CA752" s="71"/>
      <c r="CB752" s="71"/>
      <c r="CC752" s="71"/>
      <c r="CD752" s="71"/>
      <c r="CE752" s="71"/>
      <c r="CF752" s="71"/>
      <c r="CG752" s="71"/>
      <c r="CH752" s="71"/>
      <c r="CI752" s="71"/>
      <c r="CJ752" s="71"/>
      <c r="CK752" s="71"/>
      <c r="CL752" s="71"/>
      <c r="CM752" s="71"/>
      <c r="CN752" s="71"/>
      <c r="CO752" s="71"/>
      <c r="CP752" s="71"/>
      <c r="CQ752" s="71"/>
      <c r="CR752" s="71"/>
      <c r="CS752" s="71"/>
      <c r="CT752" s="71"/>
      <c r="CU752" s="71"/>
      <c r="CV752" s="71"/>
      <c r="CW752" s="71"/>
      <c r="CX752" s="71"/>
      <c r="CY752" s="71"/>
      <c r="CZ752" s="71"/>
      <c r="DA752" s="71"/>
      <c r="DB752" s="71"/>
      <c r="DC752" s="71"/>
      <c r="DD752" s="71"/>
      <c r="DE752" s="71"/>
      <c r="DF752" s="71"/>
      <c r="DG752" s="71"/>
      <c r="DH752" s="71"/>
      <c r="DI752" s="71"/>
      <c r="DJ752" s="71"/>
      <c r="DK752" s="71"/>
      <c r="DL752" s="71"/>
      <c r="DM752" s="71"/>
      <c r="DN752" s="71"/>
      <c r="DO752" s="71"/>
      <c r="DP752" s="71"/>
      <c r="DQ752" s="71"/>
      <c r="DR752" s="71"/>
      <c r="DS752" s="71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1"/>
      <c r="EZ752" s="71"/>
      <c r="FA752" s="71"/>
      <c r="FB752" s="71"/>
      <c r="FC752" s="71"/>
      <c r="FD752" s="71"/>
      <c r="FE752" s="71"/>
      <c r="FF752" s="71"/>
      <c r="FG752" s="71"/>
      <c r="FH752" s="71"/>
      <c r="FI752" s="71"/>
      <c r="FJ752" s="71"/>
      <c r="FK752" s="71"/>
      <c r="FL752" s="71"/>
      <c r="FM752" s="71"/>
      <c r="FN752" s="71"/>
      <c r="FO752" s="71"/>
      <c r="FP752" s="71"/>
      <c r="FQ752" s="71"/>
      <c r="FR752" s="71"/>
      <c r="FS752" s="71"/>
      <c r="FT752" s="71"/>
      <c r="FU752" s="71"/>
      <c r="FV752" s="71"/>
      <c r="FW752" s="71"/>
      <c r="FX752" s="71"/>
      <c r="FY752" s="71"/>
      <c r="FZ752" s="71"/>
      <c r="GA752" s="71"/>
      <c r="GB752" s="71"/>
      <c r="GC752" s="71"/>
      <c r="GD752" s="71"/>
      <c r="GE752" s="71"/>
      <c r="GF752" s="71"/>
      <c r="GG752" s="71"/>
      <c r="GH752" s="71"/>
      <c r="GI752" s="71"/>
      <c r="GJ752" s="71"/>
      <c r="GK752" s="71"/>
      <c r="GL752" s="71"/>
      <c r="GM752" s="71"/>
      <c r="GN752" s="71"/>
      <c r="GO752" s="71"/>
      <c r="GP752" s="71"/>
      <c r="GQ752" s="71"/>
      <c r="GR752" s="71"/>
      <c r="GS752" s="71"/>
      <c r="GT752" s="71"/>
      <c r="GU752" s="71"/>
      <c r="GV752" s="71"/>
      <c r="GW752" s="71"/>
      <c r="GX752" s="71"/>
      <c r="GY752" s="71"/>
      <c r="GZ752" s="71"/>
      <c r="HA752" s="71"/>
      <c r="HB752" s="71"/>
      <c r="HC752" s="71"/>
      <c r="HD752" s="71"/>
      <c r="HE752" s="71"/>
      <c r="HF752" s="71"/>
      <c r="HG752" s="71"/>
      <c r="HH752" s="71"/>
      <c r="HI752" s="71"/>
      <c r="HJ752" s="71"/>
      <c r="HK752" s="71"/>
      <c r="HL752" s="71"/>
      <c r="HM752" s="71"/>
      <c r="HN752" s="71"/>
      <c r="HO752" s="71"/>
      <c r="HP752" s="71"/>
      <c r="HQ752" s="71"/>
      <c r="HR752" s="71"/>
      <c r="HS752" s="71"/>
      <c r="HT752" s="71"/>
      <c r="HU752" s="71"/>
      <c r="HV752" s="71"/>
      <c r="HW752" s="71"/>
      <c r="HX752" s="71"/>
      <c r="HY752" s="71"/>
      <c r="HZ752" s="71"/>
      <c r="IA752" s="71"/>
      <c r="IB752" s="71"/>
      <c r="IC752" s="71"/>
      <c r="ID752" s="71"/>
      <c r="IE752" s="71"/>
      <c r="IF752" s="71"/>
      <c r="IG752" s="71"/>
      <c r="IH752" s="71"/>
      <c r="II752" s="71"/>
      <c r="IJ752" s="71"/>
      <c r="IK752" s="71"/>
      <c r="IL752" s="71"/>
      <c r="IM752" s="71"/>
      <c r="IN752" s="71"/>
      <c r="IO752" s="71"/>
      <c r="IP752" s="71"/>
      <c r="IQ752" s="71"/>
      <c r="IR752" s="71"/>
      <c r="IS752" s="71"/>
      <c r="IT752" s="71"/>
      <c r="IU752" s="71"/>
      <c r="IV752" s="71"/>
      <c r="IW752" s="71"/>
      <c r="IX752" s="71"/>
      <c r="IY752" s="71"/>
      <c r="IZ752" s="71"/>
      <c r="JA752" s="71"/>
      <c r="JB752" s="71"/>
      <c r="JC752" s="71"/>
      <c r="JD752" s="71"/>
      <c r="JE752" s="71"/>
      <c r="JF752" s="71"/>
      <c r="JG752" s="71"/>
      <c r="JH752" s="71"/>
      <c r="JI752" s="71"/>
      <c r="JJ752" s="71"/>
      <c r="JK752" s="71"/>
      <c r="JL752" s="71"/>
      <c r="JM752" s="71"/>
    </row>
    <row r="753" spans="1:273" s="44" customFormat="1" ht="22.5" customHeight="1" x14ac:dyDescent="0.25">
      <c r="A753" s="26">
        <v>747</v>
      </c>
      <c r="B753" s="40" t="s">
        <v>482</v>
      </c>
      <c r="C753" s="26" t="s">
        <v>918</v>
      </c>
      <c r="D753" s="40" t="s">
        <v>614</v>
      </c>
      <c r="E753" s="40" t="s">
        <v>845</v>
      </c>
      <c r="F753" s="45" t="s">
        <v>926</v>
      </c>
      <c r="G753" s="11">
        <v>85000</v>
      </c>
      <c r="H753" s="42">
        <v>8576.99</v>
      </c>
      <c r="I753" s="11">
        <v>25</v>
      </c>
      <c r="J753" s="43">
        <v>2439.5</v>
      </c>
      <c r="K753" s="29">
        <f t="shared" si="89"/>
        <v>6034.9999999999991</v>
      </c>
      <c r="L753" s="19">
        <f t="shared" si="90"/>
        <v>935.00000000000011</v>
      </c>
      <c r="M753" s="35">
        <v>2584</v>
      </c>
      <c r="N753" s="11">
        <f t="shared" si="91"/>
        <v>6026.5</v>
      </c>
      <c r="O753" s="11"/>
      <c r="P753" s="11">
        <f t="shared" si="92"/>
        <v>5023.5</v>
      </c>
      <c r="Q753" s="11">
        <f t="shared" si="93"/>
        <v>13625.49</v>
      </c>
      <c r="R753" s="11">
        <f t="shared" si="94"/>
        <v>12996.5</v>
      </c>
      <c r="S753" s="107">
        <f t="shared" si="88"/>
        <v>71374.509999999995</v>
      </c>
      <c r="T753" s="20" t="s">
        <v>45</v>
      </c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  <c r="BA753" s="71"/>
      <c r="BB753" s="71"/>
      <c r="BC753" s="71"/>
      <c r="BD753" s="71"/>
      <c r="BE753" s="71"/>
      <c r="BF753" s="71"/>
      <c r="BG753" s="71"/>
      <c r="BH753" s="71"/>
      <c r="BI753" s="71"/>
      <c r="BJ753" s="71"/>
      <c r="BK753" s="71"/>
      <c r="BL753" s="71"/>
      <c r="BM753" s="71"/>
      <c r="BN753" s="71"/>
      <c r="BO753" s="71"/>
      <c r="BP753" s="71"/>
      <c r="BQ753" s="71"/>
      <c r="BR753" s="71"/>
      <c r="BS753" s="71"/>
      <c r="BT753" s="71"/>
      <c r="BU753" s="71"/>
      <c r="BV753" s="71"/>
      <c r="BW753" s="71"/>
      <c r="BX753" s="71"/>
      <c r="BY753" s="71"/>
      <c r="BZ753" s="71"/>
      <c r="CA753" s="71"/>
      <c r="CB753" s="71"/>
      <c r="CC753" s="71"/>
      <c r="CD753" s="71"/>
      <c r="CE753" s="71"/>
      <c r="CF753" s="71"/>
      <c r="CG753" s="71"/>
      <c r="CH753" s="71"/>
      <c r="CI753" s="71"/>
      <c r="CJ753" s="71"/>
      <c r="CK753" s="71"/>
      <c r="CL753" s="71"/>
      <c r="CM753" s="71"/>
      <c r="CN753" s="71"/>
      <c r="CO753" s="71"/>
      <c r="CP753" s="71"/>
      <c r="CQ753" s="71"/>
      <c r="CR753" s="71"/>
      <c r="CS753" s="71"/>
      <c r="CT753" s="71"/>
      <c r="CU753" s="71"/>
      <c r="CV753" s="71"/>
      <c r="CW753" s="71"/>
      <c r="CX753" s="71"/>
      <c r="CY753" s="71"/>
      <c r="CZ753" s="71"/>
      <c r="DA753" s="71"/>
      <c r="DB753" s="71"/>
      <c r="DC753" s="71"/>
      <c r="DD753" s="71"/>
      <c r="DE753" s="71"/>
      <c r="DF753" s="71"/>
      <c r="DG753" s="71"/>
      <c r="DH753" s="71"/>
      <c r="DI753" s="71"/>
      <c r="DJ753" s="71"/>
      <c r="DK753" s="71"/>
      <c r="DL753" s="71"/>
      <c r="DM753" s="71"/>
      <c r="DN753" s="71"/>
      <c r="DO753" s="71"/>
      <c r="DP753" s="71"/>
      <c r="DQ753" s="71"/>
      <c r="DR753" s="71"/>
      <c r="DS753" s="71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1"/>
      <c r="FB753" s="71"/>
      <c r="FC753" s="71"/>
      <c r="FD753" s="71"/>
      <c r="FE753" s="71"/>
      <c r="FF753" s="71"/>
      <c r="FG753" s="71"/>
      <c r="FH753" s="71"/>
      <c r="FI753" s="71"/>
      <c r="FJ753" s="71"/>
      <c r="FK753" s="71"/>
      <c r="FL753" s="71"/>
      <c r="FM753" s="71"/>
      <c r="FN753" s="71"/>
      <c r="FO753" s="71"/>
      <c r="FP753" s="71"/>
      <c r="FQ753" s="71"/>
      <c r="FR753" s="71"/>
      <c r="FS753" s="71"/>
      <c r="FT753" s="71"/>
      <c r="FU753" s="71"/>
      <c r="FV753" s="71"/>
      <c r="FW753" s="71"/>
      <c r="FX753" s="71"/>
      <c r="FY753" s="71"/>
      <c r="FZ753" s="71"/>
      <c r="GA753" s="71"/>
      <c r="GB753" s="71"/>
      <c r="GC753" s="71"/>
      <c r="GD753" s="71"/>
      <c r="GE753" s="71"/>
      <c r="GF753" s="71"/>
      <c r="GG753" s="71"/>
      <c r="GH753" s="71"/>
      <c r="GI753" s="71"/>
      <c r="GJ753" s="71"/>
      <c r="GK753" s="71"/>
      <c r="GL753" s="71"/>
      <c r="GM753" s="71"/>
      <c r="GN753" s="71"/>
      <c r="GO753" s="71"/>
      <c r="GP753" s="71"/>
      <c r="GQ753" s="71"/>
      <c r="GR753" s="71"/>
      <c r="GS753" s="71"/>
      <c r="GT753" s="71"/>
      <c r="GU753" s="71"/>
      <c r="GV753" s="71"/>
      <c r="GW753" s="71"/>
      <c r="GX753" s="71"/>
      <c r="GY753" s="71"/>
      <c r="GZ753" s="71"/>
      <c r="HA753" s="71"/>
      <c r="HB753" s="71"/>
      <c r="HC753" s="71"/>
      <c r="HD753" s="71"/>
      <c r="HE753" s="71"/>
      <c r="HF753" s="71"/>
      <c r="HG753" s="71"/>
      <c r="HH753" s="71"/>
      <c r="HI753" s="71"/>
      <c r="HJ753" s="71"/>
      <c r="HK753" s="71"/>
      <c r="HL753" s="71"/>
      <c r="HM753" s="71"/>
      <c r="HN753" s="71"/>
      <c r="HO753" s="71"/>
      <c r="HP753" s="71"/>
      <c r="HQ753" s="71"/>
      <c r="HR753" s="71"/>
      <c r="HS753" s="71"/>
      <c r="HT753" s="71"/>
      <c r="HU753" s="71"/>
      <c r="HV753" s="71"/>
      <c r="HW753" s="71"/>
      <c r="HX753" s="71"/>
      <c r="HY753" s="71"/>
      <c r="HZ753" s="71"/>
      <c r="IA753" s="71"/>
      <c r="IB753" s="71"/>
      <c r="IC753" s="71"/>
      <c r="ID753" s="71"/>
      <c r="IE753" s="71"/>
      <c r="IF753" s="71"/>
      <c r="IG753" s="71"/>
      <c r="IH753" s="71"/>
      <c r="II753" s="71"/>
      <c r="IJ753" s="71"/>
      <c r="IK753" s="71"/>
      <c r="IL753" s="71"/>
      <c r="IM753" s="71"/>
      <c r="IN753" s="71"/>
      <c r="IO753" s="71"/>
      <c r="IP753" s="71"/>
      <c r="IQ753" s="71"/>
      <c r="IR753" s="71"/>
      <c r="IS753" s="71"/>
      <c r="IT753" s="71"/>
      <c r="IU753" s="71"/>
      <c r="IV753" s="71"/>
      <c r="IW753" s="71"/>
      <c r="IX753" s="71"/>
      <c r="IY753" s="71"/>
      <c r="IZ753" s="71"/>
      <c r="JA753" s="71"/>
      <c r="JB753" s="71"/>
      <c r="JC753" s="71"/>
      <c r="JD753" s="71"/>
      <c r="JE753" s="71"/>
      <c r="JF753" s="71"/>
      <c r="JG753" s="71"/>
      <c r="JH753" s="71"/>
      <c r="JI753" s="71"/>
      <c r="JJ753" s="71"/>
      <c r="JK753" s="71"/>
      <c r="JL753" s="71"/>
      <c r="JM753" s="71"/>
    </row>
    <row r="754" spans="1:273" s="44" customFormat="1" ht="22.5" customHeight="1" x14ac:dyDescent="0.25">
      <c r="A754" s="26">
        <v>748</v>
      </c>
      <c r="B754" s="40" t="s">
        <v>511</v>
      </c>
      <c r="C754" s="26" t="s">
        <v>918</v>
      </c>
      <c r="D754" s="40" t="s">
        <v>614</v>
      </c>
      <c r="E754" s="40" t="s">
        <v>151</v>
      </c>
      <c r="F754" s="45" t="s">
        <v>926</v>
      </c>
      <c r="G754" s="11">
        <v>70000</v>
      </c>
      <c r="H754" s="42">
        <v>5368.48</v>
      </c>
      <c r="I754" s="11">
        <v>25</v>
      </c>
      <c r="J754" s="43">
        <v>2009</v>
      </c>
      <c r="K754" s="29">
        <f t="shared" si="89"/>
        <v>4970</v>
      </c>
      <c r="L754" s="19">
        <f t="shared" si="90"/>
        <v>770.00000000000011</v>
      </c>
      <c r="M754" s="35">
        <v>2128</v>
      </c>
      <c r="N754" s="11">
        <f t="shared" si="91"/>
        <v>4963</v>
      </c>
      <c r="O754" s="11"/>
      <c r="P754" s="11">
        <f t="shared" si="92"/>
        <v>4137</v>
      </c>
      <c r="Q754" s="11">
        <f t="shared" si="93"/>
        <v>9530.48</v>
      </c>
      <c r="R754" s="11">
        <f t="shared" si="94"/>
        <v>10703</v>
      </c>
      <c r="S754" s="107">
        <f t="shared" si="88"/>
        <v>60469.520000000004</v>
      </c>
      <c r="T754" s="20" t="s">
        <v>45</v>
      </c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  <c r="BA754" s="71"/>
      <c r="BB754" s="71"/>
      <c r="BC754" s="71"/>
      <c r="BD754" s="71"/>
      <c r="BE754" s="71"/>
      <c r="BF754" s="71"/>
      <c r="BG754" s="71"/>
      <c r="BH754" s="71"/>
      <c r="BI754" s="71"/>
      <c r="BJ754" s="71"/>
      <c r="BK754" s="71"/>
      <c r="BL754" s="71"/>
      <c r="BM754" s="71"/>
      <c r="BN754" s="71"/>
      <c r="BO754" s="71"/>
      <c r="BP754" s="71"/>
      <c r="BQ754" s="71"/>
      <c r="BR754" s="71"/>
      <c r="BS754" s="71"/>
      <c r="BT754" s="71"/>
      <c r="BU754" s="71"/>
      <c r="BV754" s="71"/>
      <c r="BW754" s="71"/>
      <c r="BX754" s="71"/>
      <c r="BY754" s="71"/>
      <c r="BZ754" s="71"/>
      <c r="CA754" s="71"/>
      <c r="CB754" s="71"/>
      <c r="CC754" s="71"/>
      <c r="CD754" s="71"/>
      <c r="CE754" s="71"/>
      <c r="CF754" s="71"/>
      <c r="CG754" s="71"/>
      <c r="CH754" s="71"/>
      <c r="CI754" s="71"/>
      <c r="CJ754" s="71"/>
      <c r="CK754" s="71"/>
      <c r="CL754" s="71"/>
      <c r="CM754" s="71"/>
      <c r="CN754" s="71"/>
      <c r="CO754" s="71"/>
      <c r="CP754" s="71"/>
      <c r="CQ754" s="71"/>
      <c r="CR754" s="71"/>
      <c r="CS754" s="71"/>
      <c r="CT754" s="71"/>
      <c r="CU754" s="71"/>
      <c r="CV754" s="71"/>
      <c r="CW754" s="71"/>
      <c r="CX754" s="71"/>
      <c r="CY754" s="71"/>
      <c r="CZ754" s="71"/>
      <c r="DA754" s="71"/>
      <c r="DB754" s="71"/>
      <c r="DC754" s="71"/>
      <c r="DD754" s="71"/>
      <c r="DE754" s="71"/>
      <c r="DF754" s="71"/>
      <c r="DG754" s="71"/>
      <c r="DH754" s="71"/>
      <c r="DI754" s="71"/>
      <c r="DJ754" s="71"/>
      <c r="DK754" s="71"/>
      <c r="DL754" s="71"/>
      <c r="DM754" s="71"/>
      <c r="DN754" s="71"/>
      <c r="DO754" s="71"/>
      <c r="DP754" s="71"/>
      <c r="DQ754" s="71"/>
      <c r="DR754" s="71"/>
      <c r="DS754" s="71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1"/>
      <c r="FB754" s="71"/>
      <c r="FC754" s="71"/>
      <c r="FD754" s="71"/>
      <c r="FE754" s="71"/>
      <c r="FF754" s="71"/>
      <c r="FG754" s="71"/>
      <c r="FH754" s="71"/>
      <c r="FI754" s="71"/>
      <c r="FJ754" s="71"/>
      <c r="FK754" s="71"/>
      <c r="FL754" s="71"/>
      <c r="FM754" s="71"/>
      <c r="FN754" s="71"/>
      <c r="FO754" s="71"/>
      <c r="FP754" s="71"/>
      <c r="FQ754" s="71"/>
      <c r="FR754" s="71"/>
      <c r="FS754" s="71"/>
      <c r="FT754" s="71"/>
      <c r="FU754" s="71"/>
      <c r="FV754" s="71"/>
      <c r="FW754" s="71"/>
      <c r="FX754" s="71"/>
      <c r="FY754" s="71"/>
      <c r="FZ754" s="71"/>
      <c r="GA754" s="71"/>
      <c r="GB754" s="71"/>
      <c r="GC754" s="71"/>
      <c r="GD754" s="71"/>
      <c r="GE754" s="71"/>
      <c r="GF754" s="71"/>
      <c r="GG754" s="71"/>
      <c r="GH754" s="71"/>
      <c r="GI754" s="71"/>
      <c r="GJ754" s="71"/>
      <c r="GK754" s="71"/>
      <c r="GL754" s="71"/>
      <c r="GM754" s="71"/>
      <c r="GN754" s="71"/>
      <c r="GO754" s="71"/>
      <c r="GP754" s="71"/>
      <c r="GQ754" s="71"/>
      <c r="GR754" s="71"/>
      <c r="GS754" s="71"/>
      <c r="GT754" s="71"/>
      <c r="GU754" s="71"/>
      <c r="GV754" s="71"/>
      <c r="GW754" s="71"/>
      <c r="GX754" s="71"/>
      <c r="GY754" s="71"/>
      <c r="GZ754" s="71"/>
      <c r="HA754" s="71"/>
      <c r="HB754" s="71"/>
      <c r="HC754" s="71"/>
      <c r="HD754" s="71"/>
      <c r="HE754" s="71"/>
      <c r="HF754" s="71"/>
      <c r="HG754" s="71"/>
      <c r="HH754" s="71"/>
      <c r="HI754" s="71"/>
      <c r="HJ754" s="71"/>
      <c r="HK754" s="71"/>
      <c r="HL754" s="71"/>
      <c r="HM754" s="71"/>
      <c r="HN754" s="71"/>
      <c r="HO754" s="71"/>
      <c r="HP754" s="71"/>
      <c r="HQ754" s="71"/>
      <c r="HR754" s="71"/>
      <c r="HS754" s="71"/>
      <c r="HT754" s="71"/>
      <c r="HU754" s="71"/>
      <c r="HV754" s="71"/>
      <c r="HW754" s="71"/>
      <c r="HX754" s="71"/>
      <c r="HY754" s="71"/>
      <c r="HZ754" s="71"/>
      <c r="IA754" s="71"/>
      <c r="IB754" s="71"/>
      <c r="IC754" s="71"/>
      <c r="ID754" s="71"/>
      <c r="IE754" s="71"/>
      <c r="IF754" s="71"/>
      <c r="IG754" s="71"/>
      <c r="IH754" s="71"/>
      <c r="II754" s="71"/>
      <c r="IJ754" s="71"/>
      <c r="IK754" s="71"/>
      <c r="IL754" s="71"/>
      <c r="IM754" s="71"/>
      <c r="IN754" s="71"/>
      <c r="IO754" s="71"/>
      <c r="IP754" s="71"/>
      <c r="IQ754" s="71"/>
      <c r="IR754" s="71"/>
      <c r="IS754" s="71"/>
      <c r="IT754" s="71"/>
      <c r="IU754" s="71"/>
      <c r="IV754" s="71"/>
      <c r="IW754" s="71"/>
      <c r="IX754" s="71"/>
      <c r="IY754" s="71"/>
      <c r="IZ754" s="71"/>
      <c r="JA754" s="71"/>
      <c r="JB754" s="71"/>
      <c r="JC754" s="71"/>
      <c r="JD754" s="71"/>
      <c r="JE754" s="71"/>
      <c r="JF754" s="71"/>
      <c r="JG754" s="71"/>
      <c r="JH754" s="71"/>
      <c r="JI754" s="71"/>
      <c r="JJ754" s="71"/>
      <c r="JK754" s="71"/>
      <c r="JL754" s="71"/>
      <c r="JM754" s="71"/>
    </row>
    <row r="755" spans="1:273" s="44" customFormat="1" ht="22.5" customHeight="1" x14ac:dyDescent="0.25">
      <c r="A755" s="26">
        <v>749</v>
      </c>
      <c r="B755" s="40" t="s">
        <v>616</v>
      </c>
      <c r="C755" s="26" t="s">
        <v>918</v>
      </c>
      <c r="D755" s="40" t="s">
        <v>614</v>
      </c>
      <c r="E755" s="40" t="s">
        <v>175</v>
      </c>
      <c r="F755" s="45" t="s">
        <v>926</v>
      </c>
      <c r="G755" s="11">
        <v>45000</v>
      </c>
      <c r="H755" s="46">
        <v>891.01</v>
      </c>
      <c r="I755" s="11">
        <v>25</v>
      </c>
      <c r="J755" s="43">
        <v>1291.5</v>
      </c>
      <c r="K755" s="29">
        <v>1291.5</v>
      </c>
      <c r="L755" s="19">
        <f t="shared" si="90"/>
        <v>495.00000000000006</v>
      </c>
      <c r="M755" s="35">
        <v>1368</v>
      </c>
      <c r="N755" s="11">
        <f t="shared" si="91"/>
        <v>3190.5</v>
      </c>
      <c r="O755" s="11"/>
      <c r="P755" s="11">
        <f t="shared" si="92"/>
        <v>2659.5</v>
      </c>
      <c r="Q755" s="11">
        <f t="shared" si="93"/>
        <v>3575.51</v>
      </c>
      <c r="R755" s="11">
        <f t="shared" si="94"/>
        <v>4977</v>
      </c>
      <c r="S755" s="107">
        <f t="shared" si="88"/>
        <v>41424.49</v>
      </c>
      <c r="T755" s="20" t="s">
        <v>45</v>
      </c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  <c r="BA755" s="71"/>
      <c r="BB755" s="71"/>
      <c r="BC755" s="71"/>
      <c r="BD755" s="71"/>
      <c r="BE755" s="71"/>
      <c r="BF755" s="71"/>
      <c r="BG755" s="71"/>
      <c r="BH755" s="71"/>
      <c r="BI755" s="71"/>
      <c r="BJ755" s="71"/>
      <c r="BK755" s="71"/>
      <c r="BL755" s="71"/>
      <c r="BM755" s="71"/>
      <c r="BN755" s="71"/>
      <c r="BO755" s="71"/>
      <c r="BP755" s="71"/>
      <c r="BQ755" s="71"/>
      <c r="BR755" s="71"/>
      <c r="BS755" s="71"/>
      <c r="BT755" s="71"/>
      <c r="BU755" s="71"/>
      <c r="BV755" s="71"/>
      <c r="BW755" s="71"/>
      <c r="BX755" s="71"/>
      <c r="BY755" s="71"/>
      <c r="BZ755" s="71"/>
      <c r="CA755" s="71"/>
      <c r="CB755" s="71"/>
      <c r="CC755" s="71"/>
      <c r="CD755" s="71"/>
      <c r="CE755" s="71"/>
      <c r="CF755" s="71"/>
      <c r="CG755" s="71"/>
      <c r="CH755" s="71"/>
      <c r="CI755" s="71"/>
      <c r="CJ755" s="71"/>
      <c r="CK755" s="71"/>
      <c r="CL755" s="71"/>
      <c r="CM755" s="71"/>
      <c r="CN755" s="71"/>
      <c r="CO755" s="71"/>
      <c r="CP755" s="71"/>
      <c r="CQ755" s="71"/>
      <c r="CR755" s="71"/>
      <c r="CS755" s="71"/>
      <c r="CT755" s="71"/>
      <c r="CU755" s="71"/>
      <c r="CV755" s="71"/>
      <c r="CW755" s="71"/>
      <c r="CX755" s="71"/>
      <c r="CY755" s="71"/>
      <c r="CZ755" s="71"/>
      <c r="DA755" s="71"/>
      <c r="DB755" s="71"/>
      <c r="DC755" s="71"/>
      <c r="DD755" s="71"/>
      <c r="DE755" s="71"/>
      <c r="DF755" s="71"/>
      <c r="DG755" s="71"/>
      <c r="DH755" s="71"/>
      <c r="DI755" s="71"/>
      <c r="DJ755" s="71"/>
      <c r="DK755" s="71"/>
      <c r="DL755" s="71"/>
      <c r="DM755" s="71"/>
      <c r="DN755" s="71"/>
      <c r="DO755" s="71"/>
      <c r="DP755" s="71"/>
      <c r="DQ755" s="71"/>
      <c r="DR755" s="71"/>
      <c r="DS755" s="71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1"/>
      <c r="FB755" s="71"/>
      <c r="FC755" s="71"/>
      <c r="FD755" s="71"/>
      <c r="FE755" s="71"/>
      <c r="FF755" s="71"/>
      <c r="FG755" s="71"/>
      <c r="FH755" s="71"/>
      <c r="FI755" s="71"/>
      <c r="FJ755" s="71"/>
      <c r="FK755" s="71"/>
      <c r="FL755" s="71"/>
      <c r="FM755" s="71"/>
      <c r="FN755" s="71"/>
      <c r="FO755" s="71"/>
      <c r="FP755" s="71"/>
      <c r="FQ755" s="71"/>
      <c r="FR755" s="71"/>
      <c r="FS755" s="71"/>
      <c r="FT755" s="71"/>
      <c r="FU755" s="71"/>
      <c r="FV755" s="71"/>
      <c r="FW755" s="71"/>
      <c r="FX755" s="71"/>
      <c r="FY755" s="71"/>
      <c r="FZ755" s="71"/>
      <c r="GA755" s="71"/>
      <c r="GB755" s="71"/>
      <c r="GC755" s="71"/>
      <c r="GD755" s="71"/>
      <c r="GE755" s="71"/>
      <c r="GF755" s="71"/>
      <c r="GG755" s="71"/>
      <c r="GH755" s="71"/>
      <c r="GI755" s="71"/>
      <c r="GJ755" s="71"/>
      <c r="GK755" s="71"/>
      <c r="GL755" s="71"/>
      <c r="GM755" s="71"/>
      <c r="GN755" s="71"/>
      <c r="GO755" s="71"/>
      <c r="GP755" s="71"/>
      <c r="GQ755" s="71"/>
      <c r="GR755" s="71"/>
      <c r="GS755" s="71"/>
      <c r="GT755" s="71"/>
      <c r="GU755" s="71"/>
      <c r="GV755" s="71"/>
      <c r="GW755" s="71"/>
      <c r="GX755" s="71"/>
      <c r="GY755" s="71"/>
      <c r="GZ755" s="71"/>
      <c r="HA755" s="71"/>
      <c r="HB755" s="71"/>
      <c r="HC755" s="71"/>
      <c r="HD755" s="71"/>
      <c r="HE755" s="71"/>
      <c r="HF755" s="71"/>
      <c r="HG755" s="71"/>
      <c r="HH755" s="71"/>
      <c r="HI755" s="71"/>
      <c r="HJ755" s="71"/>
      <c r="HK755" s="71"/>
      <c r="HL755" s="71"/>
      <c r="HM755" s="71"/>
      <c r="HN755" s="71"/>
      <c r="HO755" s="71"/>
      <c r="HP755" s="71"/>
      <c r="HQ755" s="71"/>
      <c r="HR755" s="71"/>
      <c r="HS755" s="71"/>
      <c r="HT755" s="71"/>
      <c r="HU755" s="71"/>
      <c r="HV755" s="71"/>
      <c r="HW755" s="71"/>
      <c r="HX755" s="71"/>
      <c r="HY755" s="71"/>
      <c r="HZ755" s="71"/>
      <c r="IA755" s="71"/>
      <c r="IB755" s="71"/>
      <c r="IC755" s="71"/>
      <c r="ID755" s="71"/>
      <c r="IE755" s="71"/>
      <c r="IF755" s="71"/>
      <c r="IG755" s="71"/>
      <c r="IH755" s="71"/>
      <c r="II755" s="71"/>
      <c r="IJ755" s="71"/>
      <c r="IK755" s="71"/>
      <c r="IL755" s="71"/>
      <c r="IM755" s="71"/>
      <c r="IN755" s="71"/>
      <c r="IO755" s="71"/>
      <c r="IP755" s="71"/>
      <c r="IQ755" s="71"/>
      <c r="IR755" s="71"/>
      <c r="IS755" s="71"/>
      <c r="IT755" s="71"/>
      <c r="IU755" s="71"/>
      <c r="IV755" s="71"/>
      <c r="IW755" s="71"/>
      <c r="IX755" s="71"/>
      <c r="IY755" s="71"/>
      <c r="IZ755" s="71"/>
      <c r="JA755" s="71"/>
      <c r="JB755" s="71"/>
      <c r="JC755" s="71"/>
      <c r="JD755" s="71"/>
      <c r="JE755" s="71"/>
      <c r="JF755" s="71"/>
      <c r="JG755" s="71"/>
      <c r="JH755" s="71"/>
      <c r="JI755" s="71"/>
      <c r="JJ755" s="71"/>
      <c r="JK755" s="71"/>
      <c r="JL755" s="71"/>
      <c r="JM755" s="71"/>
    </row>
    <row r="756" spans="1:273" s="44" customFormat="1" ht="22.5" customHeight="1" x14ac:dyDescent="0.25">
      <c r="A756" s="26">
        <v>750</v>
      </c>
      <c r="B756" s="40" t="s">
        <v>617</v>
      </c>
      <c r="C756" s="26" t="s">
        <v>917</v>
      </c>
      <c r="D756" s="40" t="s">
        <v>614</v>
      </c>
      <c r="E756" s="40" t="s">
        <v>100</v>
      </c>
      <c r="F756" s="45" t="s">
        <v>926</v>
      </c>
      <c r="G756" s="11">
        <v>27300</v>
      </c>
      <c r="H756" s="46">
        <v>0</v>
      </c>
      <c r="I756" s="11">
        <v>25</v>
      </c>
      <c r="J756" s="43">
        <v>783.51</v>
      </c>
      <c r="K756" s="29">
        <f t="shared" ref="K756:K786" si="95">+G756*7.1%</f>
        <v>1938.2999999999997</v>
      </c>
      <c r="L756" s="19">
        <f t="shared" si="90"/>
        <v>300.3</v>
      </c>
      <c r="M756" s="35">
        <v>829.92</v>
      </c>
      <c r="N756" s="11">
        <f t="shared" si="91"/>
        <v>1935.5700000000002</v>
      </c>
      <c r="O756" s="11"/>
      <c r="P756" s="11">
        <f t="shared" si="92"/>
        <v>1613.4299999999998</v>
      </c>
      <c r="Q756" s="11">
        <f t="shared" si="93"/>
        <v>1638.4299999999998</v>
      </c>
      <c r="R756" s="11">
        <f t="shared" si="94"/>
        <v>4174.17</v>
      </c>
      <c r="S756" s="107">
        <f t="shared" si="88"/>
        <v>25661.57</v>
      </c>
      <c r="T756" s="20" t="s">
        <v>45</v>
      </c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  <c r="BA756" s="71"/>
      <c r="BB756" s="71"/>
      <c r="BC756" s="71"/>
      <c r="BD756" s="71"/>
      <c r="BE756" s="71"/>
      <c r="BF756" s="71"/>
      <c r="BG756" s="71"/>
      <c r="BH756" s="71"/>
      <c r="BI756" s="71"/>
      <c r="BJ756" s="71"/>
      <c r="BK756" s="71"/>
      <c r="BL756" s="71"/>
      <c r="BM756" s="71"/>
      <c r="BN756" s="71"/>
      <c r="BO756" s="71"/>
      <c r="BP756" s="71"/>
      <c r="BQ756" s="71"/>
      <c r="BR756" s="71"/>
      <c r="BS756" s="71"/>
      <c r="BT756" s="71"/>
      <c r="BU756" s="71"/>
      <c r="BV756" s="71"/>
      <c r="BW756" s="71"/>
      <c r="BX756" s="71"/>
      <c r="BY756" s="71"/>
      <c r="BZ756" s="71"/>
      <c r="CA756" s="71"/>
      <c r="CB756" s="71"/>
      <c r="CC756" s="71"/>
      <c r="CD756" s="71"/>
      <c r="CE756" s="71"/>
      <c r="CF756" s="71"/>
      <c r="CG756" s="71"/>
      <c r="CH756" s="71"/>
      <c r="CI756" s="71"/>
      <c r="CJ756" s="71"/>
      <c r="CK756" s="71"/>
      <c r="CL756" s="71"/>
      <c r="CM756" s="71"/>
      <c r="CN756" s="71"/>
      <c r="CO756" s="71"/>
      <c r="CP756" s="71"/>
      <c r="CQ756" s="71"/>
      <c r="CR756" s="71"/>
      <c r="CS756" s="71"/>
      <c r="CT756" s="71"/>
      <c r="CU756" s="71"/>
      <c r="CV756" s="71"/>
      <c r="CW756" s="71"/>
      <c r="CX756" s="71"/>
      <c r="CY756" s="71"/>
      <c r="CZ756" s="71"/>
      <c r="DA756" s="71"/>
      <c r="DB756" s="71"/>
      <c r="DC756" s="71"/>
      <c r="DD756" s="71"/>
      <c r="DE756" s="71"/>
      <c r="DF756" s="71"/>
      <c r="DG756" s="71"/>
      <c r="DH756" s="71"/>
      <c r="DI756" s="71"/>
      <c r="DJ756" s="71"/>
      <c r="DK756" s="71"/>
      <c r="DL756" s="71"/>
      <c r="DM756" s="71"/>
      <c r="DN756" s="71"/>
      <c r="DO756" s="71"/>
      <c r="DP756" s="71"/>
      <c r="DQ756" s="71"/>
      <c r="DR756" s="71"/>
      <c r="DS756" s="71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1"/>
      <c r="FB756" s="71"/>
      <c r="FC756" s="71"/>
      <c r="FD756" s="71"/>
      <c r="FE756" s="71"/>
      <c r="FF756" s="71"/>
      <c r="FG756" s="71"/>
      <c r="FH756" s="71"/>
      <c r="FI756" s="71"/>
      <c r="FJ756" s="71"/>
      <c r="FK756" s="71"/>
      <c r="FL756" s="71"/>
      <c r="FM756" s="71"/>
      <c r="FN756" s="71"/>
      <c r="FO756" s="71"/>
      <c r="FP756" s="71"/>
      <c r="FQ756" s="71"/>
      <c r="FR756" s="71"/>
      <c r="FS756" s="71"/>
      <c r="FT756" s="71"/>
      <c r="FU756" s="71"/>
      <c r="FV756" s="71"/>
      <c r="FW756" s="71"/>
      <c r="FX756" s="71"/>
      <c r="FY756" s="71"/>
      <c r="FZ756" s="71"/>
      <c r="GA756" s="71"/>
      <c r="GB756" s="71"/>
      <c r="GC756" s="71"/>
      <c r="GD756" s="71"/>
      <c r="GE756" s="71"/>
      <c r="GF756" s="71"/>
      <c r="GG756" s="71"/>
      <c r="GH756" s="71"/>
      <c r="GI756" s="71"/>
      <c r="GJ756" s="71"/>
      <c r="GK756" s="71"/>
      <c r="GL756" s="71"/>
      <c r="GM756" s="71"/>
      <c r="GN756" s="71"/>
      <c r="GO756" s="71"/>
      <c r="GP756" s="71"/>
      <c r="GQ756" s="71"/>
      <c r="GR756" s="71"/>
      <c r="GS756" s="71"/>
      <c r="GT756" s="71"/>
      <c r="GU756" s="71"/>
      <c r="GV756" s="71"/>
      <c r="GW756" s="71"/>
      <c r="GX756" s="71"/>
      <c r="GY756" s="71"/>
      <c r="GZ756" s="71"/>
      <c r="HA756" s="71"/>
      <c r="HB756" s="71"/>
      <c r="HC756" s="71"/>
      <c r="HD756" s="71"/>
      <c r="HE756" s="71"/>
      <c r="HF756" s="71"/>
      <c r="HG756" s="71"/>
      <c r="HH756" s="71"/>
      <c r="HI756" s="71"/>
      <c r="HJ756" s="71"/>
      <c r="HK756" s="71"/>
      <c r="HL756" s="71"/>
      <c r="HM756" s="71"/>
      <c r="HN756" s="71"/>
      <c r="HO756" s="71"/>
      <c r="HP756" s="71"/>
      <c r="HQ756" s="71"/>
      <c r="HR756" s="71"/>
      <c r="HS756" s="71"/>
      <c r="HT756" s="71"/>
      <c r="HU756" s="71"/>
      <c r="HV756" s="71"/>
      <c r="HW756" s="71"/>
      <c r="HX756" s="71"/>
      <c r="HY756" s="71"/>
      <c r="HZ756" s="71"/>
      <c r="IA756" s="71"/>
      <c r="IB756" s="71"/>
      <c r="IC756" s="71"/>
      <c r="ID756" s="71"/>
      <c r="IE756" s="71"/>
      <c r="IF756" s="71"/>
      <c r="IG756" s="71"/>
      <c r="IH756" s="71"/>
      <c r="II756" s="71"/>
      <c r="IJ756" s="71"/>
      <c r="IK756" s="71"/>
      <c r="IL756" s="71"/>
      <c r="IM756" s="71"/>
      <c r="IN756" s="71"/>
      <c r="IO756" s="71"/>
      <c r="IP756" s="71"/>
      <c r="IQ756" s="71"/>
      <c r="IR756" s="71"/>
      <c r="IS756" s="71"/>
      <c r="IT756" s="71"/>
      <c r="IU756" s="71"/>
      <c r="IV756" s="71"/>
      <c r="IW756" s="71"/>
      <c r="IX756" s="71"/>
      <c r="IY756" s="71"/>
      <c r="IZ756" s="71"/>
      <c r="JA756" s="71"/>
      <c r="JB756" s="71"/>
      <c r="JC756" s="71"/>
      <c r="JD756" s="71"/>
      <c r="JE756" s="71"/>
      <c r="JF756" s="71"/>
      <c r="JG756" s="71"/>
      <c r="JH756" s="71"/>
      <c r="JI756" s="71"/>
      <c r="JJ756" s="71"/>
      <c r="JK756" s="71"/>
      <c r="JL756" s="71"/>
      <c r="JM756" s="71"/>
    </row>
    <row r="757" spans="1:273" s="44" customFormat="1" ht="22.5" customHeight="1" x14ac:dyDescent="0.25">
      <c r="A757" s="26">
        <v>751</v>
      </c>
      <c r="B757" s="40" t="s">
        <v>615</v>
      </c>
      <c r="C757" s="26" t="s">
        <v>917</v>
      </c>
      <c r="D757" s="40" t="s">
        <v>614</v>
      </c>
      <c r="E757" s="40" t="s">
        <v>108</v>
      </c>
      <c r="F757" s="45" t="s">
        <v>926</v>
      </c>
      <c r="G757" s="11">
        <v>25000</v>
      </c>
      <c r="H757" s="46">
        <v>0</v>
      </c>
      <c r="I757" s="11">
        <v>25</v>
      </c>
      <c r="J757" s="43">
        <v>717.5</v>
      </c>
      <c r="K757" s="29">
        <f t="shared" si="95"/>
        <v>1774.9999999999998</v>
      </c>
      <c r="L757" s="19">
        <f t="shared" si="90"/>
        <v>275</v>
      </c>
      <c r="M757" s="35">
        <v>760</v>
      </c>
      <c r="N757" s="11">
        <f t="shared" si="91"/>
        <v>1772.5000000000002</v>
      </c>
      <c r="O757" s="11"/>
      <c r="P757" s="11">
        <f t="shared" si="92"/>
        <v>1477.5</v>
      </c>
      <c r="Q757" s="11">
        <f t="shared" si="93"/>
        <v>1502.5</v>
      </c>
      <c r="R757" s="11">
        <f t="shared" si="94"/>
        <v>3822.5</v>
      </c>
      <c r="S757" s="107">
        <f t="shared" si="88"/>
        <v>23497.5</v>
      </c>
      <c r="T757" s="20" t="s">
        <v>45</v>
      </c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  <c r="BA757" s="71"/>
      <c r="BB757" s="71"/>
      <c r="BC757" s="71"/>
      <c r="BD757" s="71"/>
      <c r="BE757" s="71"/>
      <c r="BF757" s="71"/>
      <c r="BG757" s="71"/>
      <c r="BH757" s="71"/>
      <c r="BI757" s="71"/>
      <c r="BJ757" s="71"/>
      <c r="BK757" s="71"/>
      <c r="BL757" s="71"/>
      <c r="BM757" s="71"/>
      <c r="BN757" s="71"/>
      <c r="BO757" s="71"/>
      <c r="BP757" s="71"/>
      <c r="BQ757" s="71"/>
      <c r="BR757" s="71"/>
      <c r="BS757" s="71"/>
      <c r="BT757" s="71"/>
      <c r="BU757" s="71"/>
      <c r="BV757" s="71"/>
      <c r="BW757" s="71"/>
      <c r="BX757" s="71"/>
      <c r="BY757" s="71"/>
      <c r="BZ757" s="71"/>
      <c r="CA757" s="71"/>
      <c r="CB757" s="71"/>
      <c r="CC757" s="71"/>
      <c r="CD757" s="71"/>
      <c r="CE757" s="71"/>
      <c r="CF757" s="71"/>
      <c r="CG757" s="71"/>
      <c r="CH757" s="71"/>
      <c r="CI757" s="71"/>
      <c r="CJ757" s="71"/>
      <c r="CK757" s="71"/>
      <c r="CL757" s="71"/>
      <c r="CM757" s="71"/>
      <c r="CN757" s="71"/>
      <c r="CO757" s="71"/>
      <c r="CP757" s="71"/>
      <c r="CQ757" s="71"/>
      <c r="CR757" s="71"/>
      <c r="CS757" s="71"/>
      <c r="CT757" s="71"/>
      <c r="CU757" s="71"/>
      <c r="CV757" s="71"/>
      <c r="CW757" s="71"/>
      <c r="CX757" s="71"/>
      <c r="CY757" s="71"/>
      <c r="CZ757" s="71"/>
      <c r="DA757" s="71"/>
      <c r="DB757" s="71"/>
      <c r="DC757" s="71"/>
      <c r="DD757" s="71"/>
      <c r="DE757" s="71"/>
      <c r="DF757" s="71"/>
      <c r="DG757" s="71"/>
      <c r="DH757" s="71"/>
      <c r="DI757" s="71"/>
      <c r="DJ757" s="71"/>
      <c r="DK757" s="71"/>
      <c r="DL757" s="71"/>
      <c r="DM757" s="71"/>
      <c r="DN757" s="71"/>
      <c r="DO757" s="71"/>
      <c r="DP757" s="71"/>
      <c r="DQ757" s="71"/>
      <c r="DR757" s="71"/>
      <c r="DS757" s="71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1"/>
      <c r="FB757" s="71"/>
      <c r="FC757" s="71"/>
      <c r="FD757" s="71"/>
      <c r="FE757" s="71"/>
      <c r="FF757" s="71"/>
      <c r="FG757" s="71"/>
      <c r="FH757" s="71"/>
      <c r="FI757" s="71"/>
      <c r="FJ757" s="71"/>
      <c r="FK757" s="71"/>
      <c r="FL757" s="71"/>
      <c r="FM757" s="71"/>
      <c r="FN757" s="71"/>
      <c r="FO757" s="71"/>
      <c r="FP757" s="71"/>
      <c r="FQ757" s="71"/>
      <c r="FR757" s="71"/>
      <c r="FS757" s="71"/>
      <c r="FT757" s="71"/>
      <c r="FU757" s="71"/>
      <c r="FV757" s="71"/>
      <c r="FW757" s="71"/>
      <c r="FX757" s="71"/>
      <c r="FY757" s="71"/>
      <c r="FZ757" s="71"/>
      <c r="GA757" s="71"/>
      <c r="GB757" s="71"/>
      <c r="GC757" s="71"/>
      <c r="GD757" s="71"/>
      <c r="GE757" s="71"/>
      <c r="GF757" s="71"/>
      <c r="GG757" s="71"/>
      <c r="GH757" s="71"/>
      <c r="GI757" s="71"/>
      <c r="GJ757" s="71"/>
      <c r="GK757" s="71"/>
      <c r="GL757" s="71"/>
      <c r="GM757" s="71"/>
      <c r="GN757" s="71"/>
      <c r="GO757" s="71"/>
      <c r="GP757" s="71"/>
      <c r="GQ757" s="71"/>
      <c r="GR757" s="71"/>
      <c r="GS757" s="71"/>
      <c r="GT757" s="71"/>
      <c r="GU757" s="71"/>
      <c r="GV757" s="71"/>
      <c r="GW757" s="71"/>
      <c r="GX757" s="71"/>
      <c r="GY757" s="71"/>
      <c r="GZ757" s="71"/>
      <c r="HA757" s="71"/>
      <c r="HB757" s="71"/>
      <c r="HC757" s="71"/>
      <c r="HD757" s="71"/>
      <c r="HE757" s="71"/>
      <c r="HF757" s="71"/>
      <c r="HG757" s="71"/>
      <c r="HH757" s="71"/>
      <c r="HI757" s="71"/>
      <c r="HJ757" s="71"/>
      <c r="HK757" s="71"/>
      <c r="HL757" s="71"/>
      <c r="HM757" s="71"/>
      <c r="HN757" s="71"/>
      <c r="HO757" s="71"/>
      <c r="HP757" s="71"/>
      <c r="HQ757" s="71"/>
      <c r="HR757" s="71"/>
      <c r="HS757" s="71"/>
      <c r="HT757" s="71"/>
      <c r="HU757" s="71"/>
      <c r="HV757" s="71"/>
      <c r="HW757" s="71"/>
      <c r="HX757" s="71"/>
      <c r="HY757" s="71"/>
      <c r="HZ757" s="71"/>
      <c r="IA757" s="71"/>
      <c r="IB757" s="71"/>
      <c r="IC757" s="71"/>
      <c r="ID757" s="71"/>
      <c r="IE757" s="71"/>
      <c r="IF757" s="71"/>
      <c r="IG757" s="71"/>
      <c r="IH757" s="71"/>
      <c r="II757" s="71"/>
      <c r="IJ757" s="71"/>
      <c r="IK757" s="71"/>
      <c r="IL757" s="71"/>
      <c r="IM757" s="71"/>
      <c r="IN757" s="71"/>
      <c r="IO757" s="71"/>
      <c r="IP757" s="71"/>
      <c r="IQ757" s="71"/>
      <c r="IR757" s="71"/>
      <c r="IS757" s="71"/>
      <c r="IT757" s="71"/>
      <c r="IU757" s="71"/>
      <c r="IV757" s="71"/>
      <c r="IW757" s="71"/>
      <c r="IX757" s="71"/>
      <c r="IY757" s="71"/>
      <c r="IZ757" s="71"/>
      <c r="JA757" s="71"/>
      <c r="JB757" s="71"/>
      <c r="JC757" s="71"/>
      <c r="JD757" s="71"/>
      <c r="JE757" s="71"/>
      <c r="JF757" s="71"/>
      <c r="JG757" s="71"/>
      <c r="JH757" s="71"/>
      <c r="JI757" s="71"/>
      <c r="JJ757" s="71"/>
      <c r="JK757" s="71"/>
      <c r="JL757" s="71"/>
      <c r="JM757" s="71"/>
    </row>
    <row r="758" spans="1:273" s="44" customFormat="1" ht="22.5" customHeight="1" x14ac:dyDescent="0.25">
      <c r="A758" s="26">
        <v>752</v>
      </c>
      <c r="B758" s="40" t="s">
        <v>902</v>
      </c>
      <c r="C758" s="26" t="s">
        <v>918</v>
      </c>
      <c r="D758" s="40" t="s">
        <v>619</v>
      </c>
      <c r="E758" s="40" t="s">
        <v>845</v>
      </c>
      <c r="F758" s="45" t="s">
        <v>926</v>
      </c>
      <c r="G758" s="11">
        <v>85000</v>
      </c>
      <c r="H758" s="42">
        <v>8576.99</v>
      </c>
      <c r="I758" s="11">
        <v>25</v>
      </c>
      <c r="J758" s="43">
        <v>2439.5</v>
      </c>
      <c r="K758" s="29">
        <f t="shared" si="95"/>
        <v>6034.9999999999991</v>
      </c>
      <c r="L758" s="19">
        <f t="shared" si="90"/>
        <v>935.00000000000011</v>
      </c>
      <c r="M758" s="35">
        <v>2584</v>
      </c>
      <c r="N758" s="11">
        <f t="shared" si="91"/>
        <v>6026.5</v>
      </c>
      <c r="O758" s="11"/>
      <c r="P758" s="11">
        <f t="shared" si="92"/>
        <v>5023.5</v>
      </c>
      <c r="Q758" s="11">
        <f t="shared" si="93"/>
        <v>13625.49</v>
      </c>
      <c r="R758" s="11">
        <f t="shared" si="94"/>
        <v>12996.5</v>
      </c>
      <c r="S758" s="107">
        <f t="shared" si="88"/>
        <v>71374.509999999995</v>
      </c>
      <c r="T758" s="20" t="s">
        <v>45</v>
      </c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  <c r="BA758" s="71"/>
      <c r="BB758" s="71"/>
      <c r="BC758" s="71"/>
      <c r="BD758" s="71"/>
      <c r="BE758" s="71"/>
      <c r="BF758" s="71"/>
      <c r="BG758" s="71"/>
      <c r="BH758" s="71"/>
      <c r="BI758" s="71"/>
      <c r="BJ758" s="71"/>
      <c r="BK758" s="71"/>
      <c r="BL758" s="71"/>
      <c r="BM758" s="71"/>
      <c r="BN758" s="71"/>
      <c r="BO758" s="71"/>
      <c r="BP758" s="71"/>
      <c r="BQ758" s="71"/>
      <c r="BR758" s="71"/>
      <c r="BS758" s="71"/>
      <c r="BT758" s="71"/>
      <c r="BU758" s="71"/>
      <c r="BV758" s="71"/>
      <c r="BW758" s="71"/>
      <c r="BX758" s="71"/>
      <c r="BY758" s="71"/>
      <c r="BZ758" s="71"/>
      <c r="CA758" s="71"/>
      <c r="CB758" s="71"/>
      <c r="CC758" s="71"/>
      <c r="CD758" s="71"/>
      <c r="CE758" s="71"/>
      <c r="CF758" s="71"/>
      <c r="CG758" s="71"/>
      <c r="CH758" s="71"/>
      <c r="CI758" s="71"/>
      <c r="CJ758" s="71"/>
      <c r="CK758" s="71"/>
      <c r="CL758" s="71"/>
      <c r="CM758" s="71"/>
      <c r="CN758" s="71"/>
      <c r="CO758" s="71"/>
      <c r="CP758" s="71"/>
      <c r="CQ758" s="71"/>
      <c r="CR758" s="71"/>
      <c r="CS758" s="71"/>
      <c r="CT758" s="71"/>
      <c r="CU758" s="71"/>
      <c r="CV758" s="71"/>
      <c r="CW758" s="71"/>
      <c r="CX758" s="71"/>
      <c r="CY758" s="71"/>
      <c r="CZ758" s="71"/>
      <c r="DA758" s="71"/>
      <c r="DB758" s="71"/>
      <c r="DC758" s="71"/>
      <c r="DD758" s="71"/>
      <c r="DE758" s="71"/>
      <c r="DF758" s="71"/>
      <c r="DG758" s="71"/>
      <c r="DH758" s="71"/>
      <c r="DI758" s="71"/>
      <c r="DJ758" s="71"/>
      <c r="DK758" s="71"/>
      <c r="DL758" s="71"/>
      <c r="DM758" s="71"/>
      <c r="DN758" s="71"/>
      <c r="DO758" s="71"/>
      <c r="DP758" s="71"/>
      <c r="DQ758" s="71"/>
      <c r="DR758" s="71"/>
      <c r="DS758" s="71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1"/>
      <c r="FB758" s="71"/>
      <c r="FC758" s="71"/>
      <c r="FD758" s="71"/>
      <c r="FE758" s="71"/>
      <c r="FF758" s="71"/>
      <c r="FG758" s="71"/>
      <c r="FH758" s="71"/>
      <c r="FI758" s="71"/>
      <c r="FJ758" s="71"/>
      <c r="FK758" s="71"/>
      <c r="FL758" s="71"/>
      <c r="FM758" s="71"/>
      <c r="FN758" s="71"/>
      <c r="FO758" s="71"/>
      <c r="FP758" s="71"/>
      <c r="FQ758" s="71"/>
      <c r="FR758" s="71"/>
      <c r="FS758" s="71"/>
      <c r="FT758" s="71"/>
      <c r="FU758" s="71"/>
      <c r="FV758" s="71"/>
      <c r="FW758" s="71"/>
      <c r="FX758" s="71"/>
      <c r="FY758" s="71"/>
      <c r="FZ758" s="71"/>
      <c r="GA758" s="71"/>
      <c r="GB758" s="71"/>
      <c r="GC758" s="71"/>
      <c r="GD758" s="71"/>
      <c r="GE758" s="71"/>
      <c r="GF758" s="71"/>
      <c r="GG758" s="71"/>
      <c r="GH758" s="71"/>
      <c r="GI758" s="71"/>
      <c r="GJ758" s="71"/>
      <c r="GK758" s="71"/>
      <c r="GL758" s="71"/>
      <c r="GM758" s="71"/>
      <c r="GN758" s="71"/>
      <c r="GO758" s="71"/>
      <c r="GP758" s="71"/>
      <c r="GQ758" s="71"/>
      <c r="GR758" s="71"/>
      <c r="GS758" s="71"/>
      <c r="GT758" s="71"/>
      <c r="GU758" s="71"/>
      <c r="GV758" s="71"/>
      <c r="GW758" s="71"/>
      <c r="GX758" s="71"/>
      <c r="GY758" s="71"/>
      <c r="GZ758" s="71"/>
      <c r="HA758" s="71"/>
      <c r="HB758" s="71"/>
      <c r="HC758" s="71"/>
      <c r="HD758" s="71"/>
      <c r="HE758" s="71"/>
      <c r="HF758" s="71"/>
      <c r="HG758" s="71"/>
      <c r="HH758" s="71"/>
      <c r="HI758" s="71"/>
      <c r="HJ758" s="71"/>
      <c r="HK758" s="71"/>
      <c r="HL758" s="71"/>
      <c r="HM758" s="71"/>
      <c r="HN758" s="71"/>
      <c r="HO758" s="71"/>
      <c r="HP758" s="71"/>
      <c r="HQ758" s="71"/>
      <c r="HR758" s="71"/>
      <c r="HS758" s="71"/>
      <c r="HT758" s="71"/>
      <c r="HU758" s="71"/>
      <c r="HV758" s="71"/>
      <c r="HW758" s="71"/>
      <c r="HX758" s="71"/>
      <c r="HY758" s="71"/>
      <c r="HZ758" s="71"/>
      <c r="IA758" s="71"/>
      <c r="IB758" s="71"/>
      <c r="IC758" s="71"/>
      <c r="ID758" s="71"/>
      <c r="IE758" s="71"/>
      <c r="IF758" s="71"/>
      <c r="IG758" s="71"/>
      <c r="IH758" s="71"/>
      <c r="II758" s="71"/>
      <c r="IJ758" s="71"/>
      <c r="IK758" s="71"/>
      <c r="IL758" s="71"/>
      <c r="IM758" s="71"/>
      <c r="IN758" s="71"/>
      <c r="IO758" s="71"/>
      <c r="IP758" s="71"/>
      <c r="IQ758" s="71"/>
      <c r="IR758" s="71"/>
      <c r="IS758" s="71"/>
      <c r="IT758" s="71"/>
      <c r="IU758" s="71"/>
      <c r="IV758" s="71"/>
      <c r="IW758" s="71"/>
      <c r="IX758" s="71"/>
      <c r="IY758" s="71"/>
      <c r="IZ758" s="71"/>
      <c r="JA758" s="71"/>
      <c r="JB758" s="71"/>
      <c r="JC758" s="71"/>
      <c r="JD758" s="71"/>
      <c r="JE758" s="71"/>
      <c r="JF758" s="71"/>
      <c r="JG758" s="71"/>
      <c r="JH758" s="71"/>
      <c r="JI758" s="71"/>
      <c r="JJ758" s="71"/>
      <c r="JK758" s="71"/>
      <c r="JL758" s="71"/>
      <c r="JM758" s="71"/>
    </row>
    <row r="759" spans="1:273" s="44" customFormat="1" ht="22.5" customHeight="1" x14ac:dyDescent="0.25">
      <c r="A759" s="26">
        <v>753</v>
      </c>
      <c r="B759" s="40" t="s">
        <v>621</v>
      </c>
      <c r="C759" s="26" t="s">
        <v>917</v>
      </c>
      <c r="D759" s="40" t="s">
        <v>619</v>
      </c>
      <c r="E759" s="40" t="s">
        <v>151</v>
      </c>
      <c r="F759" s="45" t="s">
        <v>926</v>
      </c>
      <c r="G759" s="11">
        <v>70000</v>
      </c>
      <c r="H759" s="42">
        <v>5368.48</v>
      </c>
      <c r="I759" s="11">
        <v>25</v>
      </c>
      <c r="J759" s="43">
        <v>2009</v>
      </c>
      <c r="K759" s="29">
        <f t="shared" si="95"/>
        <v>4970</v>
      </c>
      <c r="L759" s="19">
        <f t="shared" si="90"/>
        <v>770.00000000000011</v>
      </c>
      <c r="M759" s="35">
        <v>2128</v>
      </c>
      <c r="N759" s="11">
        <f t="shared" si="91"/>
        <v>4963</v>
      </c>
      <c r="O759" s="11"/>
      <c r="P759" s="11">
        <f t="shared" si="92"/>
        <v>4137</v>
      </c>
      <c r="Q759" s="11">
        <f t="shared" si="93"/>
        <v>9530.48</v>
      </c>
      <c r="R759" s="11">
        <f t="shared" si="94"/>
        <v>10703</v>
      </c>
      <c r="S759" s="107">
        <f t="shared" si="88"/>
        <v>60469.520000000004</v>
      </c>
      <c r="T759" s="20" t="s">
        <v>45</v>
      </c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  <c r="BA759" s="71"/>
      <c r="BB759" s="71"/>
      <c r="BC759" s="71"/>
      <c r="BD759" s="71"/>
      <c r="BE759" s="71"/>
      <c r="BF759" s="71"/>
      <c r="BG759" s="71"/>
      <c r="BH759" s="71"/>
      <c r="BI759" s="71"/>
      <c r="BJ759" s="71"/>
      <c r="BK759" s="71"/>
      <c r="BL759" s="71"/>
      <c r="BM759" s="71"/>
      <c r="BN759" s="71"/>
      <c r="BO759" s="71"/>
      <c r="BP759" s="71"/>
      <c r="BQ759" s="71"/>
      <c r="BR759" s="71"/>
      <c r="BS759" s="71"/>
      <c r="BT759" s="71"/>
      <c r="BU759" s="71"/>
      <c r="BV759" s="71"/>
      <c r="BW759" s="71"/>
      <c r="BX759" s="71"/>
      <c r="BY759" s="71"/>
      <c r="BZ759" s="71"/>
      <c r="CA759" s="71"/>
      <c r="CB759" s="71"/>
      <c r="CC759" s="71"/>
      <c r="CD759" s="71"/>
      <c r="CE759" s="71"/>
      <c r="CF759" s="71"/>
      <c r="CG759" s="71"/>
      <c r="CH759" s="71"/>
      <c r="CI759" s="71"/>
      <c r="CJ759" s="71"/>
      <c r="CK759" s="71"/>
      <c r="CL759" s="71"/>
      <c r="CM759" s="71"/>
      <c r="CN759" s="71"/>
      <c r="CO759" s="71"/>
      <c r="CP759" s="71"/>
      <c r="CQ759" s="71"/>
      <c r="CR759" s="71"/>
      <c r="CS759" s="71"/>
      <c r="CT759" s="71"/>
      <c r="CU759" s="71"/>
      <c r="CV759" s="71"/>
      <c r="CW759" s="71"/>
      <c r="CX759" s="71"/>
      <c r="CY759" s="71"/>
      <c r="CZ759" s="71"/>
      <c r="DA759" s="71"/>
      <c r="DB759" s="71"/>
      <c r="DC759" s="71"/>
      <c r="DD759" s="71"/>
      <c r="DE759" s="71"/>
      <c r="DF759" s="71"/>
      <c r="DG759" s="71"/>
      <c r="DH759" s="71"/>
      <c r="DI759" s="71"/>
      <c r="DJ759" s="71"/>
      <c r="DK759" s="71"/>
      <c r="DL759" s="71"/>
      <c r="DM759" s="71"/>
      <c r="DN759" s="71"/>
      <c r="DO759" s="71"/>
      <c r="DP759" s="71"/>
      <c r="DQ759" s="71"/>
      <c r="DR759" s="71"/>
      <c r="DS759" s="71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1"/>
      <c r="FB759" s="71"/>
      <c r="FC759" s="71"/>
      <c r="FD759" s="71"/>
      <c r="FE759" s="71"/>
      <c r="FF759" s="71"/>
      <c r="FG759" s="71"/>
      <c r="FH759" s="71"/>
      <c r="FI759" s="71"/>
      <c r="FJ759" s="71"/>
      <c r="FK759" s="71"/>
      <c r="FL759" s="71"/>
      <c r="FM759" s="71"/>
      <c r="FN759" s="71"/>
      <c r="FO759" s="71"/>
      <c r="FP759" s="71"/>
      <c r="FQ759" s="71"/>
      <c r="FR759" s="71"/>
      <c r="FS759" s="71"/>
      <c r="FT759" s="71"/>
      <c r="FU759" s="71"/>
      <c r="FV759" s="71"/>
      <c r="FW759" s="71"/>
      <c r="FX759" s="71"/>
      <c r="FY759" s="71"/>
      <c r="FZ759" s="71"/>
      <c r="GA759" s="71"/>
      <c r="GB759" s="71"/>
      <c r="GC759" s="71"/>
      <c r="GD759" s="71"/>
      <c r="GE759" s="71"/>
      <c r="GF759" s="71"/>
      <c r="GG759" s="71"/>
      <c r="GH759" s="71"/>
      <c r="GI759" s="71"/>
      <c r="GJ759" s="71"/>
      <c r="GK759" s="71"/>
      <c r="GL759" s="71"/>
      <c r="GM759" s="71"/>
      <c r="GN759" s="71"/>
      <c r="GO759" s="71"/>
      <c r="GP759" s="71"/>
      <c r="GQ759" s="71"/>
      <c r="GR759" s="71"/>
      <c r="GS759" s="71"/>
      <c r="GT759" s="71"/>
      <c r="GU759" s="71"/>
      <c r="GV759" s="71"/>
      <c r="GW759" s="71"/>
      <c r="GX759" s="71"/>
      <c r="GY759" s="71"/>
      <c r="GZ759" s="71"/>
      <c r="HA759" s="71"/>
      <c r="HB759" s="71"/>
      <c r="HC759" s="71"/>
      <c r="HD759" s="71"/>
      <c r="HE759" s="71"/>
      <c r="HF759" s="71"/>
      <c r="HG759" s="71"/>
      <c r="HH759" s="71"/>
      <c r="HI759" s="71"/>
      <c r="HJ759" s="71"/>
      <c r="HK759" s="71"/>
      <c r="HL759" s="71"/>
      <c r="HM759" s="71"/>
      <c r="HN759" s="71"/>
      <c r="HO759" s="71"/>
      <c r="HP759" s="71"/>
      <c r="HQ759" s="71"/>
      <c r="HR759" s="71"/>
      <c r="HS759" s="71"/>
      <c r="HT759" s="71"/>
      <c r="HU759" s="71"/>
      <c r="HV759" s="71"/>
      <c r="HW759" s="71"/>
      <c r="HX759" s="71"/>
      <c r="HY759" s="71"/>
      <c r="HZ759" s="71"/>
      <c r="IA759" s="71"/>
      <c r="IB759" s="71"/>
      <c r="IC759" s="71"/>
      <c r="ID759" s="71"/>
      <c r="IE759" s="71"/>
      <c r="IF759" s="71"/>
      <c r="IG759" s="71"/>
      <c r="IH759" s="71"/>
      <c r="II759" s="71"/>
      <c r="IJ759" s="71"/>
      <c r="IK759" s="71"/>
      <c r="IL759" s="71"/>
      <c r="IM759" s="71"/>
      <c r="IN759" s="71"/>
      <c r="IO759" s="71"/>
      <c r="IP759" s="71"/>
      <c r="IQ759" s="71"/>
      <c r="IR759" s="71"/>
      <c r="IS759" s="71"/>
      <c r="IT759" s="71"/>
      <c r="IU759" s="71"/>
      <c r="IV759" s="71"/>
      <c r="IW759" s="71"/>
      <c r="IX759" s="71"/>
      <c r="IY759" s="71"/>
      <c r="IZ759" s="71"/>
      <c r="JA759" s="71"/>
      <c r="JB759" s="71"/>
      <c r="JC759" s="71"/>
      <c r="JD759" s="71"/>
      <c r="JE759" s="71"/>
      <c r="JF759" s="71"/>
      <c r="JG759" s="71"/>
      <c r="JH759" s="71"/>
      <c r="JI759" s="71"/>
      <c r="JJ759" s="71"/>
      <c r="JK759" s="71"/>
      <c r="JL759" s="71"/>
      <c r="JM759" s="71"/>
    </row>
    <row r="760" spans="1:273" s="44" customFormat="1" ht="22.5" customHeight="1" x14ac:dyDescent="0.25">
      <c r="A760" s="26">
        <v>754</v>
      </c>
      <c r="B760" s="40" t="s">
        <v>940</v>
      </c>
      <c r="C760" s="26" t="s">
        <v>917</v>
      </c>
      <c r="D760" s="40" t="s">
        <v>619</v>
      </c>
      <c r="E760" s="40" t="s">
        <v>70</v>
      </c>
      <c r="F760" s="45" t="s">
        <v>925</v>
      </c>
      <c r="G760" s="11">
        <v>25000</v>
      </c>
      <c r="H760" s="46">
        <v>0</v>
      </c>
      <c r="I760" s="11">
        <v>25</v>
      </c>
      <c r="J760" s="43">
        <v>717.5</v>
      </c>
      <c r="K760" s="29">
        <f t="shared" si="95"/>
        <v>1774.9999999999998</v>
      </c>
      <c r="L760" s="19">
        <f t="shared" si="90"/>
        <v>275</v>
      </c>
      <c r="M760" s="35">
        <v>760</v>
      </c>
      <c r="N760" s="11">
        <f t="shared" si="91"/>
        <v>1772.5000000000002</v>
      </c>
      <c r="O760" s="11"/>
      <c r="P760" s="11">
        <f t="shared" si="92"/>
        <v>1477.5</v>
      </c>
      <c r="Q760" s="11">
        <f t="shared" si="93"/>
        <v>1502.5</v>
      </c>
      <c r="R760" s="18">
        <f t="shared" si="94"/>
        <v>3822.5</v>
      </c>
      <c r="S760" s="109">
        <f t="shared" si="88"/>
        <v>23497.5</v>
      </c>
      <c r="T760" s="20" t="s">
        <v>45</v>
      </c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  <c r="BA760" s="71"/>
      <c r="BB760" s="71"/>
      <c r="BC760" s="71"/>
      <c r="BD760" s="71"/>
      <c r="BE760" s="71"/>
      <c r="BF760" s="71"/>
      <c r="BG760" s="71"/>
      <c r="BH760" s="71"/>
      <c r="BI760" s="71"/>
      <c r="BJ760" s="71"/>
      <c r="BK760" s="71"/>
      <c r="BL760" s="71"/>
      <c r="BM760" s="71"/>
      <c r="BN760" s="71"/>
      <c r="BO760" s="71"/>
      <c r="BP760" s="71"/>
      <c r="BQ760" s="71"/>
      <c r="BR760" s="71"/>
      <c r="BS760" s="71"/>
      <c r="BT760" s="71"/>
      <c r="BU760" s="71"/>
      <c r="BV760" s="71"/>
      <c r="BW760" s="71"/>
      <c r="BX760" s="71"/>
      <c r="BY760" s="71"/>
      <c r="BZ760" s="71"/>
      <c r="CA760" s="71"/>
      <c r="CB760" s="71"/>
      <c r="CC760" s="71"/>
      <c r="CD760" s="71"/>
      <c r="CE760" s="71"/>
      <c r="CF760" s="71"/>
      <c r="CG760" s="71"/>
      <c r="CH760" s="71"/>
      <c r="CI760" s="71"/>
      <c r="CJ760" s="71"/>
      <c r="CK760" s="71"/>
      <c r="CL760" s="71"/>
      <c r="CM760" s="71"/>
      <c r="CN760" s="71"/>
      <c r="CO760" s="71"/>
      <c r="CP760" s="71"/>
      <c r="CQ760" s="71"/>
      <c r="CR760" s="71"/>
      <c r="CS760" s="71"/>
      <c r="CT760" s="71"/>
      <c r="CU760" s="71"/>
      <c r="CV760" s="71"/>
      <c r="CW760" s="71"/>
      <c r="CX760" s="71"/>
      <c r="CY760" s="71"/>
      <c r="CZ760" s="71"/>
      <c r="DA760" s="71"/>
      <c r="DB760" s="71"/>
      <c r="DC760" s="71"/>
      <c r="DD760" s="71"/>
      <c r="DE760" s="71"/>
      <c r="DF760" s="71"/>
      <c r="DG760" s="71"/>
      <c r="DH760" s="71"/>
      <c r="DI760" s="71"/>
      <c r="DJ760" s="71"/>
      <c r="DK760" s="71"/>
      <c r="DL760" s="71"/>
      <c r="DM760" s="71"/>
      <c r="DN760" s="71"/>
      <c r="DO760" s="71"/>
      <c r="DP760" s="71"/>
      <c r="DQ760" s="71"/>
      <c r="DR760" s="71"/>
      <c r="DS760" s="71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1"/>
      <c r="FB760" s="71"/>
      <c r="FC760" s="71"/>
      <c r="FD760" s="71"/>
      <c r="FE760" s="71"/>
      <c r="FF760" s="71"/>
      <c r="FG760" s="71"/>
      <c r="FH760" s="71"/>
      <c r="FI760" s="71"/>
      <c r="FJ760" s="71"/>
      <c r="FK760" s="71"/>
      <c r="FL760" s="71"/>
      <c r="FM760" s="71"/>
      <c r="FN760" s="71"/>
      <c r="FO760" s="71"/>
      <c r="FP760" s="71"/>
      <c r="FQ760" s="71"/>
      <c r="FR760" s="71"/>
      <c r="FS760" s="71"/>
      <c r="FT760" s="71"/>
      <c r="FU760" s="71"/>
      <c r="FV760" s="71"/>
      <c r="FW760" s="71"/>
      <c r="FX760" s="71"/>
      <c r="FY760" s="71"/>
      <c r="FZ760" s="71"/>
      <c r="GA760" s="71"/>
      <c r="GB760" s="71"/>
      <c r="GC760" s="71"/>
      <c r="GD760" s="71"/>
      <c r="GE760" s="71"/>
      <c r="GF760" s="71"/>
      <c r="GG760" s="71"/>
      <c r="GH760" s="71"/>
      <c r="GI760" s="71"/>
      <c r="GJ760" s="71"/>
      <c r="GK760" s="71"/>
      <c r="GL760" s="71"/>
      <c r="GM760" s="71"/>
      <c r="GN760" s="71"/>
      <c r="GO760" s="71"/>
      <c r="GP760" s="71"/>
      <c r="GQ760" s="71"/>
      <c r="GR760" s="71"/>
      <c r="GS760" s="71"/>
      <c r="GT760" s="71"/>
      <c r="GU760" s="71"/>
      <c r="GV760" s="71"/>
      <c r="GW760" s="71"/>
      <c r="GX760" s="71"/>
      <c r="GY760" s="71"/>
      <c r="GZ760" s="71"/>
      <c r="HA760" s="71"/>
      <c r="HB760" s="71"/>
      <c r="HC760" s="71"/>
      <c r="HD760" s="71"/>
      <c r="HE760" s="71"/>
      <c r="HF760" s="71"/>
      <c r="HG760" s="71"/>
      <c r="HH760" s="71"/>
      <c r="HI760" s="71"/>
      <c r="HJ760" s="71"/>
      <c r="HK760" s="71"/>
      <c r="HL760" s="71"/>
      <c r="HM760" s="71"/>
      <c r="HN760" s="71"/>
      <c r="HO760" s="71"/>
      <c r="HP760" s="71"/>
      <c r="HQ760" s="71"/>
      <c r="HR760" s="71"/>
      <c r="HS760" s="71"/>
      <c r="HT760" s="71"/>
      <c r="HU760" s="71"/>
      <c r="HV760" s="71"/>
      <c r="HW760" s="71"/>
      <c r="HX760" s="71"/>
      <c r="HY760" s="71"/>
      <c r="HZ760" s="71"/>
      <c r="IA760" s="71"/>
      <c r="IB760" s="71"/>
      <c r="IC760" s="71"/>
      <c r="ID760" s="71"/>
      <c r="IE760" s="71"/>
      <c r="IF760" s="71"/>
      <c r="IG760" s="71"/>
      <c r="IH760" s="71"/>
      <c r="II760" s="71"/>
      <c r="IJ760" s="71"/>
      <c r="IK760" s="71"/>
      <c r="IL760" s="71"/>
      <c r="IM760" s="71"/>
      <c r="IN760" s="71"/>
      <c r="IO760" s="71"/>
      <c r="IP760" s="71"/>
      <c r="IQ760" s="71"/>
      <c r="IR760" s="71"/>
      <c r="IS760" s="71"/>
      <c r="IT760" s="71"/>
      <c r="IU760" s="71"/>
      <c r="IV760" s="71"/>
      <c r="IW760" s="71"/>
      <c r="IX760" s="71"/>
      <c r="IY760" s="71"/>
      <c r="IZ760" s="71"/>
      <c r="JA760" s="71"/>
      <c r="JB760" s="71"/>
      <c r="JC760" s="71"/>
      <c r="JD760" s="71"/>
      <c r="JE760" s="71"/>
      <c r="JF760" s="71"/>
      <c r="JG760" s="71"/>
      <c r="JH760" s="71"/>
      <c r="JI760" s="71"/>
      <c r="JJ760" s="71"/>
      <c r="JK760" s="71"/>
      <c r="JL760" s="71"/>
      <c r="JM760" s="71"/>
    </row>
    <row r="761" spans="1:273" s="44" customFormat="1" ht="22.5" customHeight="1" x14ac:dyDescent="0.25">
      <c r="A761" s="26">
        <v>755</v>
      </c>
      <c r="B761" s="40" t="s">
        <v>1089</v>
      </c>
      <c r="C761" s="26" t="s">
        <v>917</v>
      </c>
      <c r="D761" s="40" t="s">
        <v>619</v>
      </c>
      <c r="E761" s="40" t="s">
        <v>195</v>
      </c>
      <c r="F761" s="45" t="s">
        <v>921</v>
      </c>
      <c r="G761" s="11">
        <v>16000</v>
      </c>
      <c r="H761" s="46">
        <v>0</v>
      </c>
      <c r="I761" s="11">
        <v>25</v>
      </c>
      <c r="J761" s="43">
        <v>459.2</v>
      </c>
      <c r="K761" s="29">
        <f t="shared" si="95"/>
        <v>1136</v>
      </c>
      <c r="L761" s="19">
        <f t="shared" si="90"/>
        <v>176.00000000000003</v>
      </c>
      <c r="M761" s="35">
        <v>486.4</v>
      </c>
      <c r="N761" s="11">
        <f t="shared" si="91"/>
        <v>1134.4000000000001</v>
      </c>
      <c r="O761" s="11"/>
      <c r="P761" s="11">
        <f t="shared" si="92"/>
        <v>945.59999999999991</v>
      </c>
      <c r="Q761" s="11">
        <f t="shared" si="93"/>
        <v>970.59999999999991</v>
      </c>
      <c r="R761" s="18">
        <f t="shared" si="94"/>
        <v>2446.4</v>
      </c>
      <c r="S761" s="109">
        <f t="shared" si="88"/>
        <v>15029.4</v>
      </c>
      <c r="T761" s="20" t="s">
        <v>45</v>
      </c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  <c r="BA761" s="71"/>
      <c r="BB761" s="71"/>
      <c r="BC761" s="71"/>
      <c r="BD761" s="71"/>
      <c r="BE761" s="71"/>
      <c r="BF761" s="71"/>
      <c r="BG761" s="71"/>
      <c r="BH761" s="71"/>
      <c r="BI761" s="71"/>
      <c r="BJ761" s="71"/>
      <c r="BK761" s="71"/>
      <c r="BL761" s="71"/>
      <c r="BM761" s="71"/>
      <c r="BN761" s="71"/>
      <c r="BO761" s="71"/>
      <c r="BP761" s="71"/>
      <c r="BQ761" s="71"/>
      <c r="BR761" s="71"/>
      <c r="BS761" s="71"/>
      <c r="BT761" s="71"/>
      <c r="BU761" s="71"/>
      <c r="BV761" s="71"/>
      <c r="BW761" s="71"/>
      <c r="BX761" s="71"/>
      <c r="BY761" s="71"/>
      <c r="BZ761" s="71"/>
      <c r="CA761" s="71"/>
      <c r="CB761" s="71"/>
      <c r="CC761" s="71"/>
      <c r="CD761" s="71"/>
      <c r="CE761" s="71"/>
      <c r="CF761" s="71"/>
      <c r="CG761" s="71"/>
      <c r="CH761" s="71"/>
      <c r="CI761" s="71"/>
      <c r="CJ761" s="71"/>
      <c r="CK761" s="71"/>
      <c r="CL761" s="71"/>
      <c r="CM761" s="71"/>
      <c r="CN761" s="71"/>
      <c r="CO761" s="71"/>
      <c r="CP761" s="71"/>
      <c r="CQ761" s="71"/>
      <c r="CR761" s="71"/>
      <c r="CS761" s="71"/>
      <c r="CT761" s="71"/>
      <c r="CU761" s="71"/>
      <c r="CV761" s="71"/>
      <c r="CW761" s="71"/>
      <c r="CX761" s="71"/>
      <c r="CY761" s="71"/>
      <c r="CZ761" s="71"/>
      <c r="DA761" s="71"/>
      <c r="DB761" s="71"/>
      <c r="DC761" s="71"/>
      <c r="DD761" s="71"/>
      <c r="DE761" s="71"/>
      <c r="DF761" s="71"/>
      <c r="DG761" s="71"/>
      <c r="DH761" s="71"/>
      <c r="DI761" s="71"/>
      <c r="DJ761" s="71"/>
      <c r="DK761" s="71"/>
      <c r="DL761" s="71"/>
      <c r="DM761" s="71"/>
      <c r="DN761" s="71"/>
      <c r="DO761" s="71"/>
      <c r="DP761" s="71"/>
      <c r="DQ761" s="71"/>
      <c r="DR761" s="71"/>
      <c r="DS761" s="71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1"/>
      <c r="FB761" s="71"/>
      <c r="FC761" s="71"/>
      <c r="FD761" s="71"/>
      <c r="FE761" s="71"/>
      <c r="FF761" s="71"/>
      <c r="FG761" s="71"/>
      <c r="FH761" s="71"/>
      <c r="FI761" s="71"/>
      <c r="FJ761" s="71"/>
      <c r="FK761" s="71"/>
      <c r="FL761" s="71"/>
      <c r="FM761" s="71"/>
      <c r="FN761" s="71"/>
      <c r="FO761" s="71"/>
      <c r="FP761" s="71"/>
      <c r="FQ761" s="71"/>
      <c r="FR761" s="71"/>
      <c r="FS761" s="71"/>
      <c r="FT761" s="71"/>
      <c r="FU761" s="71"/>
      <c r="FV761" s="71"/>
      <c r="FW761" s="71"/>
      <c r="FX761" s="71"/>
      <c r="FY761" s="71"/>
      <c r="FZ761" s="71"/>
      <c r="GA761" s="71"/>
      <c r="GB761" s="71"/>
      <c r="GC761" s="71"/>
      <c r="GD761" s="71"/>
      <c r="GE761" s="71"/>
      <c r="GF761" s="71"/>
      <c r="GG761" s="71"/>
      <c r="GH761" s="71"/>
      <c r="GI761" s="71"/>
      <c r="GJ761" s="71"/>
      <c r="GK761" s="71"/>
      <c r="GL761" s="71"/>
      <c r="GM761" s="71"/>
      <c r="GN761" s="71"/>
      <c r="GO761" s="71"/>
      <c r="GP761" s="71"/>
      <c r="GQ761" s="71"/>
      <c r="GR761" s="71"/>
      <c r="GS761" s="71"/>
      <c r="GT761" s="71"/>
      <c r="GU761" s="71"/>
      <c r="GV761" s="71"/>
      <c r="GW761" s="71"/>
      <c r="GX761" s="71"/>
      <c r="GY761" s="71"/>
      <c r="GZ761" s="71"/>
      <c r="HA761" s="71"/>
      <c r="HB761" s="71"/>
      <c r="HC761" s="71"/>
      <c r="HD761" s="71"/>
      <c r="HE761" s="71"/>
      <c r="HF761" s="71"/>
      <c r="HG761" s="71"/>
      <c r="HH761" s="71"/>
      <c r="HI761" s="71"/>
      <c r="HJ761" s="71"/>
      <c r="HK761" s="71"/>
      <c r="HL761" s="71"/>
      <c r="HM761" s="71"/>
      <c r="HN761" s="71"/>
      <c r="HO761" s="71"/>
      <c r="HP761" s="71"/>
      <c r="HQ761" s="71"/>
      <c r="HR761" s="71"/>
      <c r="HS761" s="71"/>
      <c r="HT761" s="71"/>
      <c r="HU761" s="71"/>
      <c r="HV761" s="71"/>
      <c r="HW761" s="71"/>
      <c r="HX761" s="71"/>
      <c r="HY761" s="71"/>
      <c r="HZ761" s="71"/>
      <c r="IA761" s="71"/>
      <c r="IB761" s="71"/>
      <c r="IC761" s="71"/>
      <c r="ID761" s="71"/>
      <c r="IE761" s="71"/>
      <c r="IF761" s="71"/>
      <c r="IG761" s="71"/>
      <c r="IH761" s="71"/>
      <c r="II761" s="71"/>
      <c r="IJ761" s="71"/>
      <c r="IK761" s="71"/>
      <c r="IL761" s="71"/>
      <c r="IM761" s="71"/>
      <c r="IN761" s="71"/>
      <c r="IO761" s="71"/>
      <c r="IP761" s="71"/>
      <c r="IQ761" s="71"/>
      <c r="IR761" s="71"/>
      <c r="IS761" s="71"/>
      <c r="IT761" s="71"/>
      <c r="IU761" s="71"/>
      <c r="IV761" s="71"/>
      <c r="IW761" s="71"/>
      <c r="IX761" s="71"/>
      <c r="IY761" s="71"/>
      <c r="IZ761" s="71"/>
      <c r="JA761" s="71"/>
      <c r="JB761" s="71"/>
      <c r="JC761" s="71"/>
      <c r="JD761" s="71"/>
      <c r="JE761" s="71"/>
      <c r="JF761" s="71"/>
      <c r="JG761" s="71"/>
      <c r="JH761" s="71"/>
      <c r="JI761" s="71"/>
      <c r="JJ761" s="71"/>
      <c r="JK761" s="71"/>
      <c r="JL761" s="71"/>
      <c r="JM761" s="71"/>
    </row>
    <row r="762" spans="1:273" s="44" customFormat="1" ht="22.5" customHeight="1" x14ac:dyDescent="0.25">
      <c r="A762" s="26">
        <v>756</v>
      </c>
      <c r="B762" s="40" t="s">
        <v>493</v>
      </c>
      <c r="C762" s="26" t="s">
        <v>918</v>
      </c>
      <c r="D762" s="40" t="s">
        <v>622</v>
      </c>
      <c r="E762" s="40" t="s">
        <v>845</v>
      </c>
      <c r="F762" s="45" t="s">
        <v>926</v>
      </c>
      <c r="G762" s="11">
        <v>85000</v>
      </c>
      <c r="H762" s="42">
        <v>8576.99</v>
      </c>
      <c r="I762" s="11">
        <v>25</v>
      </c>
      <c r="J762" s="43">
        <v>2439.5</v>
      </c>
      <c r="K762" s="29">
        <f t="shared" si="95"/>
        <v>6034.9999999999991</v>
      </c>
      <c r="L762" s="19">
        <f t="shared" si="90"/>
        <v>935.00000000000011</v>
      </c>
      <c r="M762" s="35">
        <v>2584</v>
      </c>
      <c r="N762" s="11">
        <f t="shared" si="91"/>
        <v>6026.5</v>
      </c>
      <c r="O762" s="11"/>
      <c r="P762" s="11">
        <f t="shared" si="92"/>
        <v>5023.5</v>
      </c>
      <c r="Q762" s="11">
        <f t="shared" si="93"/>
        <v>13625.49</v>
      </c>
      <c r="R762" s="11">
        <f t="shared" si="94"/>
        <v>12996.5</v>
      </c>
      <c r="S762" s="107">
        <f t="shared" si="88"/>
        <v>71374.509999999995</v>
      </c>
      <c r="T762" s="20" t="s">
        <v>45</v>
      </c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  <c r="BA762" s="71"/>
      <c r="BB762" s="71"/>
      <c r="BC762" s="71"/>
      <c r="BD762" s="71"/>
      <c r="BE762" s="71"/>
      <c r="BF762" s="71"/>
      <c r="BG762" s="71"/>
      <c r="BH762" s="71"/>
      <c r="BI762" s="71"/>
      <c r="BJ762" s="71"/>
      <c r="BK762" s="71"/>
      <c r="BL762" s="71"/>
      <c r="BM762" s="71"/>
      <c r="BN762" s="71"/>
      <c r="BO762" s="71"/>
      <c r="BP762" s="71"/>
      <c r="BQ762" s="71"/>
      <c r="BR762" s="71"/>
      <c r="BS762" s="71"/>
      <c r="BT762" s="71"/>
      <c r="BU762" s="71"/>
      <c r="BV762" s="71"/>
      <c r="BW762" s="71"/>
      <c r="BX762" s="71"/>
      <c r="BY762" s="71"/>
      <c r="BZ762" s="71"/>
      <c r="CA762" s="71"/>
      <c r="CB762" s="71"/>
      <c r="CC762" s="71"/>
      <c r="CD762" s="71"/>
      <c r="CE762" s="71"/>
      <c r="CF762" s="71"/>
      <c r="CG762" s="71"/>
      <c r="CH762" s="71"/>
      <c r="CI762" s="71"/>
      <c r="CJ762" s="71"/>
      <c r="CK762" s="71"/>
      <c r="CL762" s="71"/>
      <c r="CM762" s="71"/>
      <c r="CN762" s="71"/>
      <c r="CO762" s="71"/>
      <c r="CP762" s="71"/>
      <c r="CQ762" s="71"/>
      <c r="CR762" s="71"/>
      <c r="CS762" s="71"/>
      <c r="CT762" s="71"/>
      <c r="CU762" s="71"/>
      <c r="CV762" s="71"/>
      <c r="CW762" s="71"/>
      <c r="CX762" s="71"/>
      <c r="CY762" s="71"/>
      <c r="CZ762" s="71"/>
      <c r="DA762" s="71"/>
      <c r="DB762" s="71"/>
      <c r="DC762" s="71"/>
      <c r="DD762" s="71"/>
      <c r="DE762" s="71"/>
      <c r="DF762" s="71"/>
      <c r="DG762" s="71"/>
      <c r="DH762" s="71"/>
      <c r="DI762" s="71"/>
      <c r="DJ762" s="71"/>
      <c r="DK762" s="71"/>
      <c r="DL762" s="71"/>
      <c r="DM762" s="71"/>
      <c r="DN762" s="71"/>
      <c r="DO762" s="71"/>
      <c r="DP762" s="71"/>
      <c r="DQ762" s="71"/>
      <c r="DR762" s="71"/>
      <c r="DS762" s="71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  <c r="EO762" s="71"/>
      <c r="EP762" s="71"/>
      <c r="EQ762" s="71"/>
      <c r="ER762" s="71"/>
      <c r="ES762" s="71"/>
      <c r="ET762" s="71"/>
      <c r="EU762" s="71"/>
      <c r="EV762" s="71"/>
      <c r="EW762" s="71"/>
      <c r="EX762" s="71"/>
      <c r="EY762" s="71"/>
      <c r="EZ762" s="71"/>
      <c r="FA762" s="71"/>
      <c r="FB762" s="71"/>
      <c r="FC762" s="71"/>
      <c r="FD762" s="71"/>
      <c r="FE762" s="71"/>
      <c r="FF762" s="71"/>
      <c r="FG762" s="71"/>
      <c r="FH762" s="71"/>
      <c r="FI762" s="71"/>
      <c r="FJ762" s="71"/>
      <c r="FK762" s="71"/>
      <c r="FL762" s="71"/>
      <c r="FM762" s="71"/>
      <c r="FN762" s="71"/>
      <c r="FO762" s="71"/>
      <c r="FP762" s="71"/>
      <c r="FQ762" s="71"/>
      <c r="FR762" s="71"/>
      <c r="FS762" s="71"/>
      <c r="FT762" s="71"/>
      <c r="FU762" s="71"/>
      <c r="FV762" s="71"/>
      <c r="FW762" s="71"/>
      <c r="FX762" s="71"/>
      <c r="FY762" s="71"/>
      <c r="FZ762" s="71"/>
      <c r="GA762" s="71"/>
      <c r="GB762" s="71"/>
      <c r="GC762" s="71"/>
      <c r="GD762" s="71"/>
      <c r="GE762" s="71"/>
      <c r="GF762" s="71"/>
      <c r="GG762" s="71"/>
      <c r="GH762" s="71"/>
      <c r="GI762" s="71"/>
      <c r="GJ762" s="71"/>
      <c r="GK762" s="71"/>
      <c r="GL762" s="71"/>
      <c r="GM762" s="71"/>
      <c r="GN762" s="71"/>
      <c r="GO762" s="71"/>
      <c r="GP762" s="71"/>
      <c r="GQ762" s="71"/>
      <c r="GR762" s="71"/>
      <c r="GS762" s="71"/>
      <c r="GT762" s="71"/>
      <c r="GU762" s="71"/>
      <c r="GV762" s="71"/>
      <c r="GW762" s="71"/>
      <c r="GX762" s="71"/>
      <c r="GY762" s="71"/>
      <c r="GZ762" s="71"/>
      <c r="HA762" s="71"/>
      <c r="HB762" s="71"/>
      <c r="HC762" s="71"/>
      <c r="HD762" s="71"/>
      <c r="HE762" s="71"/>
      <c r="HF762" s="71"/>
      <c r="HG762" s="71"/>
      <c r="HH762" s="71"/>
      <c r="HI762" s="71"/>
      <c r="HJ762" s="71"/>
      <c r="HK762" s="71"/>
      <c r="HL762" s="71"/>
      <c r="HM762" s="71"/>
      <c r="HN762" s="71"/>
      <c r="HO762" s="71"/>
      <c r="HP762" s="71"/>
      <c r="HQ762" s="71"/>
      <c r="HR762" s="71"/>
      <c r="HS762" s="71"/>
      <c r="HT762" s="71"/>
      <c r="HU762" s="71"/>
      <c r="HV762" s="71"/>
      <c r="HW762" s="71"/>
      <c r="HX762" s="71"/>
      <c r="HY762" s="71"/>
      <c r="HZ762" s="71"/>
      <c r="IA762" s="71"/>
      <c r="IB762" s="71"/>
      <c r="IC762" s="71"/>
      <c r="ID762" s="71"/>
      <c r="IE762" s="71"/>
      <c r="IF762" s="71"/>
      <c r="IG762" s="71"/>
      <c r="IH762" s="71"/>
      <c r="II762" s="71"/>
      <c r="IJ762" s="71"/>
      <c r="IK762" s="71"/>
      <c r="IL762" s="71"/>
      <c r="IM762" s="71"/>
      <c r="IN762" s="71"/>
      <c r="IO762" s="71"/>
      <c r="IP762" s="71"/>
      <c r="IQ762" s="71"/>
      <c r="IR762" s="71"/>
      <c r="IS762" s="71"/>
      <c r="IT762" s="71"/>
      <c r="IU762" s="71"/>
      <c r="IV762" s="71"/>
      <c r="IW762" s="71"/>
      <c r="IX762" s="71"/>
      <c r="IY762" s="71"/>
      <c r="IZ762" s="71"/>
      <c r="JA762" s="71"/>
      <c r="JB762" s="71"/>
      <c r="JC762" s="71"/>
      <c r="JD762" s="71"/>
      <c r="JE762" s="71"/>
      <c r="JF762" s="71"/>
      <c r="JG762" s="71"/>
      <c r="JH762" s="71"/>
      <c r="JI762" s="71"/>
      <c r="JJ762" s="71"/>
      <c r="JK762" s="71"/>
      <c r="JL762" s="71"/>
      <c r="JM762" s="71"/>
    </row>
    <row r="763" spans="1:273" s="44" customFormat="1" ht="22.5" customHeight="1" x14ac:dyDescent="0.25">
      <c r="A763" s="26">
        <v>757</v>
      </c>
      <c r="B763" s="40" t="s">
        <v>941</v>
      </c>
      <c r="C763" s="26" t="s">
        <v>918</v>
      </c>
      <c r="D763" s="40" t="s">
        <v>622</v>
      </c>
      <c r="E763" s="40" t="s">
        <v>70</v>
      </c>
      <c r="F763" s="45" t="s">
        <v>925</v>
      </c>
      <c r="G763" s="11">
        <v>25000</v>
      </c>
      <c r="H763" s="46">
        <v>0</v>
      </c>
      <c r="I763" s="11">
        <v>25</v>
      </c>
      <c r="J763" s="43">
        <v>717.5</v>
      </c>
      <c r="K763" s="29">
        <f t="shared" si="95"/>
        <v>1774.9999999999998</v>
      </c>
      <c r="L763" s="19">
        <f t="shared" si="90"/>
        <v>275</v>
      </c>
      <c r="M763" s="35">
        <v>760</v>
      </c>
      <c r="N763" s="11">
        <f t="shared" si="91"/>
        <v>1772.5000000000002</v>
      </c>
      <c r="O763" s="11"/>
      <c r="P763" s="11">
        <f t="shared" si="92"/>
        <v>1477.5</v>
      </c>
      <c r="Q763" s="11">
        <f t="shared" si="93"/>
        <v>1502.5</v>
      </c>
      <c r="R763" s="18">
        <f t="shared" si="94"/>
        <v>3822.5</v>
      </c>
      <c r="S763" s="109">
        <f t="shared" si="88"/>
        <v>23497.5</v>
      </c>
      <c r="T763" s="20" t="s">
        <v>45</v>
      </c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  <c r="BA763" s="71"/>
      <c r="BB763" s="71"/>
      <c r="BC763" s="71"/>
      <c r="BD763" s="71"/>
      <c r="BE763" s="71"/>
      <c r="BF763" s="71"/>
      <c r="BG763" s="71"/>
      <c r="BH763" s="71"/>
      <c r="BI763" s="71"/>
      <c r="BJ763" s="71"/>
      <c r="BK763" s="71"/>
      <c r="BL763" s="71"/>
      <c r="BM763" s="71"/>
      <c r="BN763" s="71"/>
      <c r="BO763" s="71"/>
      <c r="BP763" s="71"/>
      <c r="BQ763" s="71"/>
      <c r="BR763" s="71"/>
      <c r="BS763" s="71"/>
      <c r="BT763" s="71"/>
      <c r="BU763" s="71"/>
      <c r="BV763" s="71"/>
      <c r="BW763" s="71"/>
      <c r="BX763" s="71"/>
      <c r="BY763" s="71"/>
      <c r="BZ763" s="71"/>
      <c r="CA763" s="71"/>
      <c r="CB763" s="71"/>
      <c r="CC763" s="71"/>
      <c r="CD763" s="71"/>
      <c r="CE763" s="71"/>
      <c r="CF763" s="71"/>
      <c r="CG763" s="71"/>
      <c r="CH763" s="71"/>
      <c r="CI763" s="71"/>
      <c r="CJ763" s="71"/>
      <c r="CK763" s="71"/>
      <c r="CL763" s="71"/>
      <c r="CM763" s="71"/>
      <c r="CN763" s="71"/>
      <c r="CO763" s="71"/>
      <c r="CP763" s="71"/>
      <c r="CQ763" s="71"/>
      <c r="CR763" s="71"/>
      <c r="CS763" s="71"/>
      <c r="CT763" s="71"/>
      <c r="CU763" s="71"/>
      <c r="CV763" s="71"/>
      <c r="CW763" s="71"/>
      <c r="CX763" s="71"/>
      <c r="CY763" s="71"/>
      <c r="CZ763" s="71"/>
      <c r="DA763" s="71"/>
      <c r="DB763" s="71"/>
      <c r="DC763" s="71"/>
      <c r="DD763" s="71"/>
      <c r="DE763" s="71"/>
      <c r="DF763" s="71"/>
      <c r="DG763" s="71"/>
      <c r="DH763" s="71"/>
      <c r="DI763" s="71"/>
      <c r="DJ763" s="71"/>
      <c r="DK763" s="71"/>
      <c r="DL763" s="71"/>
      <c r="DM763" s="71"/>
      <c r="DN763" s="71"/>
      <c r="DO763" s="71"/>
      <c r="DP763" s="71"/>
      <c r="DQ763" s="71"/>
      <c r="DR763" s="71"/>
      <c r="DS763" s="71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1"/>
      <c r="FB763" s="71"/>
      <c r="FC763" s="71"/>
      <c r="FD763" s="71"/>
      <c r="FE763" s="71"/>
      <c r="FF763" s="71"/>
      <c r="FG763" s="71"/>
      <c r="FH763" s="71"/>
      <c r="FI763" s="71"/>
      <c r="FJ763" s="71"/>
      <c r="FK763" s="71"/>
      <c r="FL763" s="71"/>
      <c r="FM763" s="71"/>
      <c r="FN763" s="71"/>
      <c r="FO763" s="71"/>
      <c r="FP763" s="71"/>
      <c r="FQ763" s="71"/>
      <c r="FR763" s="71"/>
      <c r="FS763" s="71"/>
      <c r="FT763" s="71"/>
      <c r="FU763" s="71"/>
      <c r="FV763" s="71"/>
      <c r="FW763" s="71"/>
      <c r="FX763" s="71"/>
      <c r="FY763" s="71"/>
      <c r="FZ763" s="71"/>
      <c r="GA763" s="71"/>
      <c r="GB763" s="71"/>
      <c r="GC763" s="71"/>
      <c r="GD763" s="71"/>
      <c r="GE763" s="71"/>
      <c r="GF763" s="71"/>
      <c r="GG763" s="71"/>
      <c r="GH763" s="71"/>
      <c r="GI763" s="71"/>
      <c r="GJ763" s="71"/>
      <c r="GK763" s="71"/>
      <c r="GL763" s="71"/>
      <c r="GM763" s="71"/>
      <c r="GN763" s="71"/>
      <c r="GO763" s="71"/>
      <c r="GP763" s="71"/>
      <c r="GQ763" s="71"/>
      <c r="GR763" s="71"/>
      <c r="GS763" s="71"/>
      <c r="GT763" s="71"/>
      <c r="GU763" s="71"/>
      <c r="GV763" s="71"/>
      <c r="GW763" s="71"/>
      <c r="GX763" s="71"/>
      <c r="GY763" s="71"/>
      <c r="GZ763" s="71"/>
      <c r="HA763" s="71"/>
      <c r="HB763" s="71"/>
      <c r="HC763" s="71"/>
      <c r="HD763" s="71"/>
      <c r="HE763" s="71"/>
      <c r="HF763" s="71"/>
      <c r="HG763" s="71"/>
      <c r="HH763" s="71"/>
      <c r="HI763" s="71"/>
      <c r="HJ763" s="71"/>
      <c r="HK763" s="71"/>
      <c r="HL763" s="71"/>
      <c r="HM763" s="71"/>
      <c r="HN763" s="71"/>
      <c r="HO763" s="71"/>
      <c r="HP763" s="71"/>
      <c r="HQ763" s="71"/>
      <c r="HR763" s="71"/>
      <c r="HS763" s="71"/>
      <c r="HT763" s="71"/>
      <c r="HU763" s="71"/>
      <c r="HV763" s="71"/>
      <c r="HW763" s="71"/>
      <c r="HX763" s="71"/>
      <c r="HY763" s="71"/>
      <c r="HZ763" s="71"/>
      <c r="IA763" s="71"/>
      <c r="IB763" s="71"/>
      <c r="IC763" s="71"/>
      <c r="ID763" s="71"/>
      <c r="IE763" s="71"/>
      <c r="IF763" s="71"/>
      <c r="IG763" s="71"/>
      <c r="IH763" s="71"/>
      <c r="II763" s="71"/>
      <c r="IJ763" s="71"/>
      <c r="IK763" s="71"/>
      <c r="IL763" s="71"/>
      <c r="IM763" s="71"/>
      <c r="IN763" s="71"/>
      <c r="IO763" s="71"/>
      <c r="IP763" s="71"/>
      <c r="IQ763" s="71"/>
      <c r="IR763" s="71"/>
      <c r="IS763" s="71"/>
      <c r="IT763" s="71"/>
      <c r="IU763" s="71"/>
      <c r="IV763" s="71"/>
      <c r="IW763" s="71"/>
      <c r="IX763" s="71"/>
      <c r="IY763" s="71"/>
      <c r="IZ763" s="71"/>
      <c r="JA763" s="71"/>
      <c r="JB763" s="71"/>
      <c r="JC763" s="71"/>
      <c r="JD763" s="71"/>
      <c r="JE763" s="71"/>
      <c r="JF763" s="71"/>
      <c r="JG763" s="71"/>
      <c r="JH763" s="71"/>
      <c r="JI763" s="71"/>
      <c r="JJ763" s="71"/>
      <c r="JK763" s="71"/>
      <c r="JL763" s="71"/>
      <c r="JM763" s="71"/>
    </row>
    <row r="764" spans="1:273" s="44" customFormat="1" ht="22.5" customHeight="1" x14ac:dyDescent="0.25">
      <c r="A764" s="26">
        <v>758</v>
      </c>
      <c r="B764" s="40" t="s">
        <v>625</v>
      </c>
      <c r="C764" s="26" t="s">
        <v>918</v>
      </c>
      <c r="D764" s="40" t="s">
        <v>622</v>
      </c>
      <c r="E764" s="40" t="s">
        <v>151</v>
      </c>
      <c r="F764" s="45" t="s">
        <v>926</v>
      </c>
      <c r="G764" s="11">
        <v>70000</v>
      </c>
      <c r="H764" s="42">
        <v>5025.38</v>
      </c>
      <c r="I764" s="11">
        <v>25</v>
      </c>
      <c r="J764" s="43">
        <v>2009</v>
      </c>
      <c r="K764" s="29">
        <f t="shared" si="95"/>
        <v>4970</v>
      </c>
      <c r="L764" s="19">
        <f t="shared" si="90"/>
        <v>770.00000000000011</v>
      </c>
      <c r="M764" s="35">
        <v>2128</v>
      </c>
      <c r="N764" s="11">
        <f t="shared" si="91"/>
        <v>4963</v>
      </c>
      <c r="O764" s="11"/>
      <c r="P764" s="11">
        <f t="shared" si="92"/>
        <v>4137</v>
      </c>
      <c r="Q764" s="11">
        <f t="shared" si="93"/>
        <v>9187.380000000001</v>
      </c>
      <c r="R764" s="11">
        <f t="shared" si="94"/>
        <v>10703</v>
      </c>
      <c r="S764" s="107">
        <f t="shared" si="88"/>
        <v>60812.619999999995</v>
      </c>
      <c r="T764" s="20" t="s">
        <v>45</v>
      </c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  <c r="BA764" s="71"/>
      <c r="BB764" s="71"/>
      <c r="BC764" s="71"/>
      <c r="BD764" s="71"/>
      <c r="BE764" s="71"/>
      <c r="BF764" s="71"/>
      <c r="BG764" s="71"/>
      <c r="BH764" s="71"/>
      <c r="BI764" s="71"/>
      <c r="BJ764" s="71"/>
      <c r="BK764" s="71"/>
      <c r="BL764" s="71"/>
      <c r="BM764" s="71"/>
      <c r="BN764" s="71"/>
      <c r="BO764" s="71"/>
      <c r="BP764" s="71"/>
      <c r="BQ764" s="71"/>
      <c r="BR764" s="71"/>
      <c r="BS764" s="71"/>
      <c r="BT764" s="71"/>
      <c r="BU764" s="71"/>
      <c r="BV764" s="71"/>
      <c r="BW764" s="71"/>
      <c r="BX764" s="71"/>
      <c r="BY764" s="71"/>
      <c r="BZ764" s="71"/>
      <c r="CA764" s="71"/>
      <c r="CB764" s="71"/>
      <c r="CC764" s="71"/>
      <c r="CD764" s="71"/>
      <c r="CE764" s="71"/>
      <c r="CF764" s="71"/>
      <c r="CG764" s="71"/>
      <c r="CH764" s="71"/>
      <c r="CI764" s="71"/>
      <c r="CJ764" s="71"/>
      <c r="CK764" s="71"/>
      <c r="CL764" s="71"/>
      <c r="CM764" s="71"/>
      <c r="CN764" s="71"/>
      <c r="CO764" s="71"/>
      <c r="CP764" s="71"/>
      <c r="CQ764" s="71"/>
      <c r="CR764" s="71"/>
      <c r="CS764" s="71"/>
      <c r="CT764" s="71"/>
      <c r="CU764" s="71"/>
      <c r="CV764" s="71"/>
      <c r="CW764" s="71"/>
      <c r="CX764" s="71"/>
      <c r="CY764" s="71"/>
      <c r="CZ764" s="71"/>
      <c r="DA764" s="71"/>
      <c r="DB764" s="71"/>
      <c r="DC764" s="71"/>
      <c r="DD764" s="71"/>
      <c r="DE764" s="71"/>
      <c r="DF764" s="71"/>
      <c r="DG764" s="71"/>
      <c r="DH764" s="71"/>
      <c r="DI764" s="71"/>
      <c r="DJ764" s="71"/>
      <c r="DK764" s="71"/>
      <c r="DL764" s="71"/>
      <c r="DM764" s="71"/>
      <c r="DN764" s="71"/>
      <c r="DO764" s="71"/>
      <c r="DP764" s="71"/>
      <c r="DQ764" s="71"/>
      <c r="DR764" s="71"/>
      <c r="DS764" s="71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1"/>
      <c r="FB764" s="71"/>
      <c r="FC764" s="71"/>
      <c r="FD764" s="71"/>
      <c r="FE764" s="71"/>
      <c r="FF764" s="71"/>
      <c r="FG764" s="71"/>
      <c r="FH764" s="71"/>
      <c r="FI764" s="71"/>
      <c r="FJ764" s="71"/>
      <c r="FK764" s="71"/>
      <c r="FL764" s="71"/>
      <c r="FM764" s="71"/>
      <c r="FN764" s="71"/>
      <c r="FO764" s="71"/>
      <c r="FP764" s="71"/>
      <c r="FQ764" s="71"/>
      <c r="FR764" s="71"/>
      <c r="FS764" s="71"/>
      <c r="FT764" s="71"/>
      <c r="FU764" s="71"/>
      <c r="FV764" s="71"/>
      <c r="FW764" s="71"/>
      <c r="FX764" s="71"/>
      <c r="FY764" s="71"/>
      <c r="FZ764" s="71"/>
      <c r="GA764" s="71"/>
      <c r="GB764" s="71"/>
      <c r="GC764" s="71"/>
      <c r="GD764" s="71"/>
      <c r="GE764" s="71"/>
      <c r="GF764" s="71"/>
      <c r="GG764" s="71"/>
      <c r="GH764" s="71"/>
      <c r="GI764" s="71"/>
      <c r="GJ764" s="71"/>
      <c r="GK764" s="71"/>
      <c r="GL764" s="71"/>
      <c r="GM764" s="71"/>
      <c r="GN764" s="71"/>
      <c r="GO764" s="71"/>
      <c r="GP764" s="71"/>
      <c r="GQ764" s="71"/>
      <c r="GR764" s="71"/>
      <c r="GS764" s="71"/>
      <c r="GT764" s="71"/>
      <c r="GU764" s="71"/>
      <c r="GV764" s="71"/>
      <c r="GW764" s="71"/>
      <c r="GX764" s="71"/>
      <c r="GY764" s="71"/>
      <c r="GZ764" s="71"/>
      <c r="HA764" s="71"/>
      <c r="HB764" s="71"/>
      <c r="HC764" s="71"/>
      <c r="HD764" s="71"/>
      <c r="HE764" s="71"/>
      <c r="HF764" s="71"/>
      <c r="HG764" s="71"/>
      <c r="HH764" s="71"/>
      <c r="HI764" s="71"/>
      <c r="HJ764" s="71"/>
      <c r="HK764" s="71"/>
      <c r="HL764" s="71"/>
      <c r="HM764" s="71"/>
      <c r="HN764" s="71"/>
      <c r="HO764" s="71"/>
      <c r="HP764" s="71"/>
      <c r="HQ764" s="71"/>
      <c r="HR764" s="71"/>
      <c r="HS764" s="71"/>
      <c r="HT764" s="71"/>
      <c r="HU764" s="71"/>
      <c r="HV764" s="71"/>
      <c r="HW764" s="71"/>
      <c r="HX764" s="71"/>
      <c r="HY764" s="71"/>
      <c r="HZ764" s="71"/>
      <c r="IA764" s="71"/>
      <c r="IB764" s="71"/>
      <c r="IC764" s="71"/>
      <c r="ID764" s="71"/>
      <c r="IE764" s="71"/>
      <c r="IF764" s="71"/>
      <c r="IG764" s="71"/>
      <c r="IH764" s="71"/>
      <c r="II764" s="71"/>
      <c r="IJ764" s="71"/>
      <c r="IK764" s="71"/>
      <c r="IL764" s="71"/>
      <c r="IM764" s="71"/>
      <c r="IN764" s="71"/>
      <c r="IO764" s="71"/>
      <c r="IP764" s="71"/>
      <c r="IQ764" s="71"/>
      <c r="IR764" s="71"/>
      <c r="IS764" s="71"/>
      <c r="IT764" s="71"/>
      <c r="IU764" s="71"/>
      <c r="IV764" s="71"/>
      <c r="IW764" s="71"/>
      <c r="IX764" s="71"/>
      <c r="IY764" s="71"/>
      <c r="IZ764" s="71"/>
      <c r="JA764" s="71"/>
      <c r="JB764" s="71"/>
      <c r="JC764" s="71"/>
      <c r="JD764" s="71"/>
      <c r="JE764" s="71"/>
      <c r="JF764" s="71"/>
      <c r="JG764" s="71"/>
      <c r="JH764" s="71"/>
      <c r="JI764" s="71"/>
      <c r="JJ764" s="71"/>
      <c r="JK764" s="71"/>
      <c r="JL764" s="71"/>
      <c r="JM764" s="71"/>
    </row>
    <row r="765" spans="1:273" s="44" customFormat="1" ht="22.5" customHeight="1" x14ac:dyDescent="0.25">
      <c r="A765" s="26">
        <v>759</v>
      </c>
      <c r="B765" s="40" t="s">
        <v>881</v>
      </c>
      <c r="C765" s="26" t="s">
        <v>917</v>
      </c>
      <c r="D765" s="40" t="s">
        <v>622</v>
      </c>
      <c r="E765" s="40" t="s">
        <v>70</v>
      </c>
      <c r="F765" s="45" t="s">
        <v>925</v>
      </c>
      <c r="G765" s="11">
        <v>25000</v>
      </c>
      <c r="H765" s="46">
        <v>0</v>
      </c>
      <c r="I765" s="11">
        <v>25</v>
      </c>
      <c r="J765" s="43">
        <v>717.5</v>
      </c>
      <c r="K765" s="29">
        <f t="shared" si="95"/>
        <v>1774.9999999999998</v>
      </c>
      <c r="L765" s="19">
        <f t="shared" si="90"/>
        <v>275</v>
      </c>
      <c r="M765" s="35">
        <v>760</v>
      </c>
      <c r="N765" s="11">
        <f t="shared" si="91"/>
        <v>1772.5000000000002</v>
      </c>
      <c r="O765" s="11"/>
      <c r="P765" s="11">
        <f t="shared" si="92"/>
        <v>1477.5</v>
      </c>
      <c r="Q765" s="11">
        <f t="shared" si="93"/>
        <v>1502.5</v>
      </c>
      <c r="R765" s="11">
        <f t="shared" si="94"/>
        <v>3822.5</v>
      </c>
      <c r="S765" s="107">
        <f t="shared" si="88"/>
        <v>23497.5</v>
      </c>
      <c r="T765" s="20" t="s">
        <v>45</v>
      </c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  <c r="BA765" s="71"/>
      <c r="BB765" s="71"/>
      <c r="BC765" s="71"/>
      <c r="BD765" s="71"/>
      <c r="BE765" s="71"/>
      <c r="BF765" s="71"/>
      <c r="BG765" s="71"/>
      <c r="BH765" s="71"/>
      <c r="BI765" s="71"/>
      <c r="BJ765" s="71"/>
      <c r="BK765" s="71"/>
      <c r="BL765" s="71"/>
      <c r="BM765" s="71"/>
      <c r="BN765" s="71"/>
      <c r="BO765" s="71"/>
      <c r="BP765" s="71"/>
      <c r="BQ765" s="71"/>
      <c r="BR765" s="71"/>
      <c r="BS765" s="71"/>
      <c r="BT765" s="71"/>
      <c r="BU765" s="71"/>
      <c r="BV765" s="71"/>
      <c r="BW765" s="71"/>
      <c r="BX765" s="71"/>
      <c r="BY765" s="71"/>
      <c r="BZ765" s="71"/>
      <c r="CA765" s="71"/>
      <c r="CB765" s="71"/>
      <c r="CC765" s="71"/>
      <c r="CD765" s="71"/>
      <c r="CE765" s="71"/>
      <c r="CF765" s="71"/>
      <c r="CG765" s="71"/>
      <c r="CH765" s="71"/>
      <c r="CI765" s="71"/>
      <c r="CJ765" s="71"/>
      <c r="CK765" s="71"/>
      <c r="CL765" s="71"/>
      <c r="CM765" s="71"/>
      <c r="CN765" s="71"/>
      <c r="CO765" s="71"/>
      <c r="CP765" s="71"/>
      <c r="CQ765" s="71"/>
      <c r="CR765" s="71"/>
      <c r="CS765" s="71"/>
      <c r="CT765" s="71"/>
      <c r="CU765" s="71"/>
      <c r="CV765" s="71"/>
      <c r="CW765" s="71"/>
      <c r="CX765" s="71"/>
      <c r="CY765" s="71"/>
      <c r="CZ765" s="71"/>
      <c r="DA765" s="71"/>
      <c r="DB765" s="71"/>
      <c r="DC765" s="71"/>
      <c r="DD765" s="71"/>
      <c r="DE765" s="71"/>
      <c r="DF765" s="71"/>
      <c r="DG765" s="71"/>
      <c r="DH765" s="71"/>
      <c r="DI765" s="71"/>
      <c r="DJ765" s="71"/>
      <c r="DK765" s="71"/>
      <c r="DL765" s="71"/>
      <c r="DM765" s="71"/>
      <c r="DN765" s="71"/>
      <c r="DO765" s="71"/>
      <c r="DP765" s="71"/>
      <c r="DQ765" s="71"/>
      <c r="DR765" s="71"/>
      <c r="DS765" s="71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1"/>
      <c r="FB765" s="71"/>
      <c r="FC765" s="71"/>
      <c r="FD765" s="71"/>
      <c r="FE765" s="71"/>
      <c r="FF765" s="71"/>
      <c r="FG765" s="71"/>
      <c r="FH765" s="71"/>
      <c r="FI765" s="71"/>
      <c r="FJ765" s="71"/>
      <c r="FK765" s="71"/>
      <c r="FL765" s="71"/>
      <c r="FM765" s="71"/>
      <c r="FN765" s="71"/>
      <c r="FO765" s="71"/>
      <c r="FP765" s="71"/>
      <c r="FQ765" s="71"/>
      <c r="FR765" s="71"/>
      <c r="FS765" s="71"/>
      <c r="FT765" s="71"/>
      <c r="FU765" s="71"/>
      <c r="FV765" s="71"/>
      <c r="FW765" s="71"/>
      <c r="FX765" s="71"/>
      <c r="FY765" s="71"/>
      <c r="FZ765" s="71"/>
      <c r="GA765" s="71"/>
      <c r="GB765" s="71"/>
      <c r="GC765" s="71"/>
      <c r="GD765" s="71"/>
      <c r="GE765" s="71"/>
      <c r="GF765" s="71"/>
      <c r="GG765" s="71"/>
      <c r="GH765" s="71"/>
      <c r="GI765" s="71"/>
      <c r="GJ765" s="71"/>
      <c r="GK765" s="71"/>
      <c r="GL765" s="71"/>
      <c r="GM765" s="71"/>
      <c r="GN765" s="71"/>
      <c r="GO765" s="71"/>
      <c r="GP765" s="71"/>
      <c r="GQ765" s="71"/>
      <c r="GR765" s="71"/>
      <c r="GS765" s="71"/>
      <c r="GT765" s="71"/>
      <c r="GU765" s="71"/>
      <c r="GV765" s="71"/>
      <c r="GW765" s="71"/>
      <c r="GX765" s="71"/>
      <c r="GY765" s="71"/>
      <c r="GZ765" s="71"/>
      <c r="HA765" s="71"/>
      <c r="HB765" s="71"/>
      <c r="HC765" s="71"/>
      <c r="HD765" s="71"/>
      <c r="HE765" s="71"/>
      <c r="HF765" s="71"/>
      <c r="HG765" s="71"/>
      <c r="HH765" s="71"/>
      <c r="HI765" s="71"/>
      <c r="HJ765" s="71"/>
      <c r="HK765" s="71"/>
      <c r="HL765" s="71"/>
      <c r="HM765" s="71"/>
      <c r="HN765" s="71"/>
      <c r="HO765" s="71"/>
      <c r="HP765" s="71"/>
      <c r="HQ765" s="71"/>
      <c r="HR765" s="71"/>
      <c r="HS765" s="71"/>
      <c r="HT765" s="71"/>
      <c r="HU765" s="71"/>
      <c r="HV765" s="71"/>
      <c r="HW765" s="71"/>
      <c r="HX765" s="71"/>
      <c r="HY765" s="71"/>
      <c r="HZ765" s="71"/>
      <c r="IA765" s="71"/>
      <c r="IB765" s="71"/>
      <c r="IC765" s="71"/>
      <c r="ID765" s="71"/>
      <c r="IE765" s="71"/>
      <c r="IF765" s="71"/>
      <c r="IG765" s="71"/>
      <c r="IH765" s="71"/>
      <c r="II765" s="71"/>
      <c r="IJ765" s="71"/>
      <c r="IK765" s="71"/>
      <c r="IL765" s="71"/>
      <c r="IM765" s="71"/>
      <c r="IN765" s="71"/>
      <c r="IO765" s="71"/>
      <c r="IP765" s="71"/>
      <c r="IQ765" s="71"/>
      <c r="IR765" s="71"/>
      <c r="IS765" s="71"/>
      <c r="IT765" s="71"/>
      <c r="IU765" s="71"/>
      <c r="IV765" s="71"/>
      <c r="IW765" s="71"/>
      <c r="IX765" s="71"/>
      <c r="IY765" s="71"/>
      <c r="IZ765" s="71"/>
      <c r="JA765" s="71"/>
      <c r="JB765" s="71"/>
      <c r="JC765" s="71"/>
      <c r="JD765" s="71"/>
      <c r="JE765" s="71"/>
      <c r="JF765" s="71"/>
      <c r="JG765" s="71"/>
      <c r="JH765" s="71"/>
      <c r="JI765" s="71"/>
      <c r="JJ765" s="71"/>
      <c r="JK765" s="71"/>
      <c r="JL765" s="71"/>
      <c r="JM765" s="71"/>
    </row>
    <row r="766" spans="1:273" s="44" customFormat="1" ht="22.5" customHeight="1" x14ac:dyDescent="0.25">
      <c r="A766" s="26">
        <v>760</v>
      </c>
      <c r="B766" s="40" t="s">
        <v>882</v>
      </c>
      <c r="C766" s="26" t="s">
        <v>917</v>
      </c>
      <c r="D766" s="40" t="s">
        <v>622</v>
      </c>
      <c r="E766" s="40" t="s">
        <v>70</v>
      </c>
      <c r="F766" s="45" t="s">
        <v>925</v>
      </c>
      <c r="G766" s="11">
        <v>25000</v>
      </c>
      <c r="H766" s="46">
        <v>0</v>
      </c>
      <c r="I766" s="11">
        <v>25</v>
      </c>
      <c r="J766" s="43">
        <v>717.5</v>
      </c>
      <c r="K766" s="29">
        <f t="shared" si="95"/>
        <v>1774.9999999999998</v>
      </c>
      <c r="L766" s="19">
        <f t="shared" si="90"/>
        <v>275</v>
      </c>
      <c r="M766" s="35">
        <v>760</v>
      </c>
      <c r="N766" s="11">
        <f t="shared" si="91"/>
        <v>1772.5000000000002</v>
      </c>
      <c r="O766" s="11"/>
      <c r="P766" s="11">
        <f t="shared" si="92"/>
        <v>1477.5</v>
      </c>
      <c r="Q766" s="11">
        <f t="shared" si="93"/>
        <v>1502.5</v>
      </c>
      <c r="R766" s="11">
        <f t="shared" si="94"/>
        <v>3822.5</v>
      </c>
      <c r="S766" s="107">
        <f t="shared" si="88"/>
        <v>23497.5</v>
      </c>
      <c r="T766" s="20" t="s">
        <v>45</v>
      </c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  <c r="BA766" s="71"/>
      <c r="BB766" s="71"/>
      <c r="BC766" s="71"/>
      <c r="BD766" s="71"/>
      <c r="BE766" s="71"/>
      <c r="BF766" s="71"/>
      <c r="BG766" s="71"/>
      <c r="BH766" s="71"/>
      <c r="BI766" s="71"/>
      <c r="BJ766" s="71"/>
      <c r="BK766" s="71"/>
      <c r="BL766" s="71"/>
      <c r="BM766" s="71"/>
      <c r="BN766" s="71"/>
      <c r="BO766" s="71"/>
      <c r="BP766" s="71"/>
      <c r="BQ766" s="71"/>
      <c r="BR766" s="71"/>
      <c r="BS766" s="71"/>
      <c r="BT766" s="71"/>
      <c r="BU766" s="71"/>
      <c r="BV766" s="71"/>
      <c r="BW766" s="71"/>
      <c r="BX766" s="71"/>
      <c r="BY766" s="71"/>
      <c r="BZ766" s="71"/>
      <c r="CA766" s="71"/>
      <c r="CB766" s="71"/>
      <c r="CC766" s="71"/>
      <c r="CD766" s="71"/>
      <c r="CE766" s="71"/>
      <c r="CF766" s="71"/>
      <c r="CG766" s="71"/>
      <c r="CH766" s="71"/>
      <c r="CI766" s="71"/>
      <c r="CJ766" s="71"/>
      <c r="CK766" s="71"/>
      <c r="CL766" s="71"/>
      <c r="CM766" s="71"/>
      <c r="CN766" s="71"/>
      <c r="CO766" s="71"/>
      <c r="CP766" s="71"/>
      <c r="CQ766" s="71"/>
      <c r="CR766" s="71"/>
      <c r="CS766" s="71"/>
      <c r="CT766" s="71"/>
      <c r="CU766" s="71"/>
      <c r="CV766" s="71"/>
      <c r="CW766" s="71"/>
      <c r="CX766" s="71"/>
      <c r="CY766" s="71"/>
      <c r="CZ766" s="71"/>
      <c r="DA766" s="71"/>
      <c r="DB766" s="71"/>
      <c r="DC766" s="71"/>
      <c r="DD766" s="71"/>
      <c r="DE766" s="71"/>
      <c r="DF766" s="71"/>
      <c r="DG766" s="71"/>
      <c r="DH766" s="71"/>
      <c r="DI766" s="71"/>
      <c r="DJ766" s="71"/>
      <c r="DK766" s="71"/>
      <c r="DL766" s="71"/>
      <c r="DM766" s="71"/>
      <c r="DN766" s="71"/>
      <c r="DO766" s="71"/>
      <c r="DP766" s="71"/>
      <c r="DQ766" s="71"/>
      <c r="DR766" s="71"/>
      <c r="DS766" s="71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1"/>
      <c r="EZ766" s="71"/>
      <c r="FA766" s="71"/>
      <c r="FB766" s="71"/>
      <c r="FC766" s="71"/>
      <c r="FD766" s="71"/>
      <c r="FE766" s="71"/>
      <c r="FF766" s="71"/>
      <c r="FG766" s="71"/>
      <c r="FH766" s="71"/>
      <c r="FI766" s="71"/>
      <c r="FJ766" s="71"/>
      <c r="FK766" s="71"/>
      <c r="FL766" s="71"/>
      <c r="FM766" s="71"/>
      <c r="FN766" s="71"/>
      <c r="FO766" s="71"/>
      <c r="FP766" s="71"/>
      <c r="FQ766" s="71"/>
      <c r="FR766" s="71"/>
      <c r="FS766" s="71"/>
      <c r="FT766" s="71"/>
      <c r="FU766" s="71"/>
      <c r="FV766" s="71"/>
      <c r="FW766" s="71"/>
      <c r="FX766" s="71"/>
      <c r="FY766" s="71"/>
      <c r="FZ766" s="71"/>
      <c r="GA766" s="71"/>
      <c r="GB766" s="71"/>
      <c r="GC766" s="71"/>
      <c r="GD766" s="71"/>
      <c r="GE766" s="71"/>
      <c r="GF766" s="71"/>
      <c r="GG766" s="71"/>
      <c r="GH766" s="71"/>
      <c r="GI766" s="71"/>
      <c r="GJ766" s="71"/>
      <c r="GK766" s="71"/>
      <c r="GL766" s="71"/>
      <c r="GM766" s="71"/>
      <c r="GN766" s="71"/>
      <c r="GO766" s="71"/>
      <c r="GP766" s="71"/>
      <c r="GQ766" s="71"/>
      <c r="GR766" s="71"/>
      <c r="GS766" s="71"/>
      <c r="GT766" s="71"/>
      <c r="GU766" s="71"/>
      <c r="GV766" s="71"/>
      <c r="GW766" s="71"/>
      <c r="GX766" s="71"/>
      <c r="GY766" s="71"/>
      <c r="GZ766" s="71"/>
      <c r="HA766" s="71"/>
      <c r="HB766" s="71"/>
      <c r="HC766" s="71"/>
      <c r="HD766" s="71"/>
      <c r="HE766" s="71"/>
      <c r="HF766" s="71"/>
      <c r="HG766" s="71"/>
      <c r="HH766" s="71"/>
      <c r="HI766" s="71"/>
      <c r="HJ766" s="71"/>
      <c r="HK766" s="71"/>
      <c r="HL766" s="71"/>
      <c r="HM766" s="71"/>
      <c r="HN766" s="71"/>
      <c r="HO766" s="71"/>
      <c r="HP766" s="71"/>
      <c r="HQ766" s="71"/>
      <c r="HR766" s="71"/>
      <c r="HS766" s="71"/>
      <c r="HT766" s="71"/>
      <c r="HU766" s="71"/>
      <c r="HV766" s="71"/>
      <c r="HW766" s="71"/>
      <c r="HX766" s="71"/>
      <c r="HY766" s="71"/>
      <c r="HZ766" s="71"/>
      <c r="IA766" s="71"/>
      <c r="IB766" s="71"/>
      <c r="IC766" s="71"/>
      <c r="ID766" s="71"/>
      <c r="IE766" s="71"/>
      <c r="IF766" s="71"/>
      <c r="IG766" s="71"/>
      <c r="IH766" s="71"/>
      <c r="II766" s="71"/>
      <c r="IJ766" s="71"/>
      <c r="IK766" s="71"/>
      <c r="IL766" s="71"/>
      <c r="IM766" s="71"/>
      <c r="IN766" s="71"/>
      <c r="IO766" s="71"/>
      <c r="IP766" s="71"/>
      <c r="IQ766" s="71"/>
      <c r="IR766" s="71"/>
      <c r="IS766" s="71"/>
      <c r="IT766" s="71"/>
      <c r="IU766" s="71"/>
      <c r="IV766" s="71"/>
      <c r="IW766" s="71"/>
      <c r="IX766" s="71"/>
      <c r="IY766" s="71"/>
      <c r="IZ766" s="71"/>
      <c r="JA766" s="71"/>
      <c r="JB766" s="71"/>
      <c r="JC766" s="71"/>
      <c r="JD766" s="71"/>
      <c r="JE766" s="71"/>
      <c r="JF766" s="71"/>
      <c r="JG766" s="71"/>
      <c r="JH766" s="71"/>
      <c r="JI766" s="71"/>
      <c r="JJ766" s="71"/>
      <c r="JK766" s="71"/>
      <c r="JL766" s="71"/>
      <c r="JM766" s="71"/>
    </row>
    <row r="767" spans="1:273" s="44" customFormat="1" ht="22.5" customHeight="1" x14ac:dyDescent="0.25">
      <c r="A767" s="26">
        <v>761</v>
      </c>
      <c r="B767" s="40" t="s">
        <v>624</v>
      </c>
      <c r="C767" s="26" t="s">
        <v>917</v>
      </c>
      <c r="D767" s="40" t="s">
        <v>622</v>
      </c>
      <c r="E767" s="40" t="s">
        <v>195</v>
      </c>
      <c r="F767" s="45" t="s">
        <v>926</v>
      </c>
      <c r="G767" s="11">
        <v>16000</v>
      </c>
      <c r="H767" s="46">
        <v>0</v>
      </c>
      <c r="I767" s="11">
        <v>25</v>
      </c>
      <c r="J767" s="43">
        <v>459.2</v>
      </c>
      <c r="K767" s="29">
        <f t="shared" si="95"/>
        <v>1136</v>
      </c>
      <c r="L767" s="19">
        <f t="shared" si="90"/>
        <v>176.00000000000003</v>
      </c>
      <c r="M767" s="35">
        <v>486.4</v>
      </c>
      <c r="N767" s="11">
        <f t="shared" si="91"/>
        <v>1134.4000000000001</v>
      </c>
      <c r="O767" s="11"/>
      <c r="P767" s="11">
        <f t="shared" si="92"/>
        <v>945.59999999999991</v>
      </c>
      <c r="Q767" s="11">
        <f t="shared" si="93"/>
        <v>970.59999999999991</v>
      </c>
      <c r="R767" s="11">
        <f t="shared" si="94"/>
        <v>2446.4</v>
      </c>
      <c r="S767" s="107">
        <f t="shared" si="88"/>
        <v>15029.4</v>
      </c>
      <c r="T767" s="20" t="s">
        <v>45</v>
      </c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  <c r="BA767" s="71"/>
      <c r="BB767" s="71"/>
      <c r="BC767" s="71"/>
      <c r="BD767" s="71"/>
      <c r="BE767" s="71"/>
      <c r="BF767" s="71"/>
      <c r="BG767" s="71"/>
      <c r="BH767" s="71"/>
      <c r="BI767" s="71"/>
      <c r="BJ767" s="71"/>
      <c r="BK767" s="71"/>
      <c r="BL767" s="71"/>
      <c r="BM767" s="71"/>
      <c r="BN767" s="71"/>
      <c r="BO767" s="71"/>
      <c r="BP767" s="71"/>
      <c r="BQ767" s="71"/>
      <c r="BR767" s="71"/>
      <c r="BS767" s="71"/>
      <c r="BT767" s="71"/>
      <c r="BU767" s="71"/>
      <c r="BV767" s="71"/>
      <c r="BW767" s="71"/>
      <c r="BX767" s="71"/>
      <c r="BY767" s="71"/>
      <c r="BZ767" s="71"/>
      <c r="CA767" s="71"/>
      <c r="CB767" s="71"/>
      <c r="CC767" s="71"/>
      <c r="CD767" s="71"/>
      <c r="CE767" s="71"/>
      <c r="CF767" s="71"/>
      <c r="CG767" s="71"/>
      <c r="CH767" s="71"/>
      <c r="CI767" s="71"/>
      <c r="CJ767" s="71"/>
      <c r="CK767" s="71"/>
      <c r="CL767" s="71"/>
      <c r="CM767" s="71"/>
      <c r="CN767" s="71"/>
      <c r="CO767" s="71"/>
      <c r="CP767" s="71"/>
      <c r="CQ767" s="71"/>
      <c r="CR767" s="71"/>
      <c r="CS767" s="71"/>
      <c r="CT767" s="71"/>
      <c r="CU767" s="71"/>
      <c r="CV767" s="71"/>
      <c r="CW767" s="71"/>
      <c r="CX767" s="71"/>
      <c r="CY767" s="71"/>
      <c r="CZ767" s="71"/>
      <c r="DA767" s="71"/>
      <c r="DB767" s="71"/>
      <c r="DC767" s="71"/>
      <c r="DD767" s="71"/>
      <c r="DE767" s="71"/>
      <c r="DF767" s="71"/>
      <c r="DG767" s="71"/>
      <c r="DH767" s="71"/>
      <c r="DI767" s="71"/>
      <c r="DJ767" s="71"/>
      <c r="DK767" s="71"/>
      <c r="DL767" s="71"/>
      <c r="DM767" s="71"/>
      <c r="DN767" s="71"/>
      <c r="DO767" s="71"/>
      <c r="DP767" s="71"/>
      <c r="DQ767" s="71"/>
      <c r="DR767" s="71"/>
      <c r="DS767" s="71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1"/>
      <c r="FB767" s="71"/>
      <c r="FC767" s="71"/>
      <c r="FD767" s="71"/>
      <c r="FE767" s="71"/>
      <c r="FF767" s="71"/>
      <c r="FG767" s="71"/>
      <c r="FH767" s="71"/>
      <c r="FI767" s="71"/>
      <c r="FJ767" s="71"/>
      <c r="FK767" s="71"/>
      <c r="FL767" s="71"/>
      <c r="FM767" s="71"/>
      <c r="FN767" s="71"/>
      <c r="FO767" s="71"/>
      <c r="FP767" s="71"/>
      <c r="FQ767" s="71"/>
      <c r="FR767" s="71"/>
      <c r="FS767" s="71"/>
      <c r="FT767" s="71"/>
      <c r="FU767" s="71"/>
      <c r="FV767" s="71"/>
      <c r="FW767" s="71"/>
      <c r="FX767" s="71"/>
      <c r="FY767" s="71"/>
      <c r="FZ767" s="71"/>
      <c r="GA767" s="71"/>
      <c r="GB767" s="71"/>
      <c r="GC767" s="71"/>
      <c r="GD767" s="71"/>
      <c r="GE767" s="71"/>
      <c r="GF767" s="71"/>
      <c r="GG767" s="71"/>
      <c r="GH767" s="71"/>
      <c r="GI767" s="71"/>
      <c r="GJ767" s="71"/>
      <c r="GK767" s="71"/>
      <c r="GL767" s="71"/>
      <c r="GM767" s="71"/>
      <c r="GN767" s="71"/>
      <c r="GO767" s="71"/>
      <c r="GP767" s="71"/>
      <c r="GQ767" s="71"/>
      <c r="GR767" s="71"/>
      <c r="GS767" s="71"/>
      <c r="GT767" s="71"/>
      <c r="GU767" s="71"/>
      <c r="GV767" s="71"/>
      <c r="GW767" s="71"/>
      <c r="GX767" s="71"/>
      <c r="GY767" s="71"/>
      <c r="GZ767" s="71"/>
      <c r="HA767" s="71"/>
      <c r="HB767" s="71"/>
      <c r="HC767" s="71"/>
      <c r="HD767" s="71"/>
      <c r="HE767" s="71"/>
      <c r="HF767" s="71"/>
      <c r="HG767" s="71"/>
      <c r="HH767" s="71"/>
      <c r="HI767" s="71"/>
      <c r="HJ767" s="71"/>
      <c r="HK767" s="71"/>
      <c r="HL767" s="71"/>
      <c r="HM767" s="71"/>
      <c r="HN767" s="71"/>
      <c r="HO767" s="71"/>
      <c r="HP767" s="71"/>
      <c r="HQ767" s="71"/>
      <c r="HR767" s="71"/>
      <c r="HS767" s="71"/>
      <c r="HT767" s="71"/>
      <c r="HU767" s="71"/>
      <c r="HV767" s="71"/>
      <c r="HW767" s="71"/>
      <c r="HX767" s="71"/>
      <c r="HY767" s="71"/>
      <c r="HZ767" s="71"/>
      <c r="IA767" s="71"/>
      <c r="IB767" s="71"/>
      <c r="IC767" s="71"/>
      <c r="ID767" s="71"/>
      <c r="IE767" s="71"/>
      <c r="IF767" s="71"/>
      <c r="IG767" s="71"/>
      <c r="IH767" s="71"/>
      <c r="II767" s="71"/>
      <c r="IJ767" s="71"/>
      <c r="IK767" s="71"/>
      <c r="IL767" s="71"/>
      <c r="IM767" s="71"/>
      <c r="IN767" s="71"/>
      <c r="IO767" s="71"/>
      <c r="IP767" s="71"/>
      <c r="IQ767" s="71"/>
      <c r="IR767" s="71"/>
      <c r="IS767" s="71"/>
      <c r="IT767" s="71"/>
      <c r="IU767" s="71"/>
      <c r="IV767" s="71"/>
      <c r="IW767" s="71"/>
      <c r="IX767" s="71"/>
      <c r="IY767" s="71"/>
      <c r="IZ767" s="71"/>
      <c r="JA767" s="71"/>
      <c r="JB767" s="71"/>
      <c r="JC767" s="71"/>
      <c r="JD767" s="71"/>
      <c r="JE767" s="71"/>
      <c r="JF767" s="71"/>
      <c r="JG767" s="71"/>
      <c r="JH767" s="71"/>
      <c r="JI767" s="71"/>
      <c r="JJ767" s="71"/>
      <c r="JK767" s="71"/>
      <c r="JL767" s="71"/>
      <c r="JM767" s="71"/>
    </row>
    <row r="768" spans="1:273" s="44" customFormat="1" ht="22.5" customHeight="1" x14ac:dyDescent="0.25">
      <c r="A768" s="26">
        <v>762</v>
      </c>
      <c r="B768" s="40" t="s">
        <v>560</v>
      </c>
      <c r="C768" s="26" t="s">
        <v>917</v>
      </c>
      <c r="D768" s="40" t="s">
        <v>445</v>
      </c>
      <c r="E768" s="40" t="s">
        <v>845</v>
      </c>
      <c r="F768" s="45" t="s">
        <v>926</v>
      </c>
      <c r="G768" s="18">
        <v>85000</v>
      </c>
      <c r="H768" s="60">
        <v>8576.99</v>
      </c>
      <c r="I768" s="11">
        <v>25</v>
      </c>
      <c r="J768" s="52">
        <v>2439.5</v>
      </c>
      <c r="K768" s="30">
        <f t="shared" si="95"/>
        <v>6034.9999999999991</v>
      </c>
      <c r="L768" s="19">
        <f t="shared" si="90"/>
        <v>935.00000000000011</v>
      </c>
      <c r="M768" s="36">
        <v>2584</v>
      </c>
      <c r="N768" s="18">
        <f t="shared" si="91"/>
        <v>6026.5</v>
      </c>
      <c r="O768" s="18"/>
      <c r="P768" s="18">
        <f t="shared" si="92"/>
        <v>5023.5</v>
      </c>
      <c r="Q768" s="11">
        <f t="shared" si="93"/>
        <v>13625.49</v>
      </c>
      <c r="R768" s="18">
        <f t="shared" si="94"/>
        <v>12996.5</v>
      </c>
      <c r="S768" s="109">
        <f t="shared" si="88"/>
        <v>71374.509999999995</v>
      </c>
      <c r="T768" s="20" t="s">
        <v>45</v>
      </c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  <c r="BA768" s="71"/>
      <c r="BB768" s="71"/>
      <c r="BC768" s="71"/>
      <c r="BD768" s="71"/>
      <c r="BE768" s="71"/>
      <c r="BF768" s="71"/>
      <c r="BG768" s="71"/>
      <c r="BH768" s="71"/>
      <c r="BI768" s="71"/>
      <c r="BJ768" s="71"/>
      <c r="BK768" s="71"/>
      <c r="BL768" s="71"/>
      <c r="BM768" s="71"/>
      <c r="BN768" s="71"/>
      <c r="BO768" s="71"/>
      <c r="BP768" s="71"/>
      <c r="BQ768" s="71"/>
      <c r="BR768" s="71"/>
      <c r="BS768" s="71"/>
      <c r="BT768" s="71"/>
      <c r="BU768" s="71"/>
      <c r="BV768" s="71"/>
      <c r="BW768" s="71"/>
      <c r="BX768" s="71"/>
      <c r="BY768" s="71"/>
      <c r="BZ768" s="71"/>
      <c r="CA768" s="71"/>
      <c r="CB768" s="71"/>
      <c r="CC768" s="71"/>
      <c r="CD768" s="71"/>
      <c r="CE768" s="71"/>
      <c r="CF768" s="71"/>
      <c r="CG768" s="71"/>
      <c r="CH768" s="71"/>
      <c r="CI768" s="71"/>
      <c r="CJ768" s="71"/>
      <c r="CK768" s="71"/>
      <c r="CL768" s="71"/>
      <c r="CM768" s="71"/>
      <c r="CN768" s="71"/>
      <c r="CO768" s="71"/>
      <c r="CP768" s="71"/>
      <c r="CQ768" s="71"/>
      <c r="CR768" s="71"/>
      <c r="CS768" s="71"/>
      <c r="CT768" s="71"/>
      <c r="CU768" s="71"/>
      <c r="CV768" s="71"/>
      <c r="CW768" s="71"/>
      <c r="CX768" s="71"/>
      <c r="CY768" s="71"/>
      <c r="CZ768" s="71"/>
      <c r="DA768" s="71"/>
      <c r="DB768" s="71"/>
      <c r="DC768" s="71"/>
      <c r="DD768" s="71"/>
      <c r="DE768" s="71"/>
      <c r="DF768" s="71"/>
      <c r="DG768" s="71"/>
      <c r="DH768" s="71"/>
      <c r="DI768" s="71"/>
      <c r="DJ768" s="71"/>
      <c r="DK768" s="71"/>
      <c r="DL768" s="71"/>
      <c r="DM768" s="71"/>
      <c r="DN768" s="71"/>
      <c r="DO768" s="71"/>
      <c r="DP768" s="71"/>
      <c r="DQ768" s="71"/>
      <c r="DR768" s="71"/>
      <c r="DS768" s="71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1"/>
      <c r="FB768" s="71"/>
      <c r="FC768" s="71"/>
      <c r="FD768" s="71"/>
      <c r="FE768" s="71"/>
      <c r="FF768" s="71"/>
      <c r="FG768" s="71"/>
      <c r="FH768" s="71"/>
      <c r="FI768" s="71"/>
      <c r="FJ768" s="71"/>
      <c r="FK768" s="71"/>
      <c r="FL768" s="71"/>
      <c r="FM768" s="71"/>
      <c r="FN768" s="71"/>
      <c r="FO768" s="71"/>
      <c r="FP768" s="71"/>
      <c r="FQ768" s="71"/>
      <c r="FR768" s="71"/>
      <c r="FS768" s="71"/>
      <c r="FT768" s="71"/>
      <c r="FU768" s="71"/>
      <c r="FV768" s="71"/>
      <c r="FW768" s="71"/>
      <c r="FX768" s="71"/>
      <c r="FY768" s="71"/>
      <c r="FZ768" s="71"/>
      <c r="GA768" s="71"/>
      <c r="GB768" s="71"/>
      <c r="GC768" s="71"/>
      <c r="GD768" s="71"/>
      <c r="GE768" s="71"/>
      <c r="GF768" s="71"/>
      <c r="GG768" s="71"/>
      <c r="GH768" s="71"/>
      <c r="GI768" s="71"/>
      <c r="GJ768" s="71"/>
      <c r="GK768" s="71"/>
      <c r="GL768" s="71"/>
      <c r="GM768" s="71"/>
      <c r="GN768" s="71"/>
      <c r="GO768" s="71"/>
      <c r="GP768" s="71"/>
      <c r="GQ768" s="71"/>
      <c r="GR768" s="71"/>
      <c r="GS768" s="71"/>
      <c r="GT768" s="71"/>
      <c r="GU768" s="71"/>
      <c r="GV768" s="71"/>
      <c r="GW768" s="71"/>
      <c r="GX768" s="71"/>
      <c r="GY768" s="71"/>
      <c r="GZ768" s="71"/>
      <c r="HA768" s="71"/>
      <c r="HB768" s="71"/>
      <c r="HC768" s="71"/>
      <c r="HD768" s="71"/>
      <c r="HE768" s="71"/>
      <c r="HF768" s="71"/>
      <c r="HG768" s="71"/>
      <c r="HH768" s="71"/>
      <c r="HI768" s="71"/>
      <c r="HJ768" s="71"/>
      <c r="HK768" s="71"/>
      <c r="HL768" s="71"/>
      <c r="HM768" s="71"/>
      <c r="HN768" s="71"/>
      <c r="HO768" s="71"/>
      <c r="HP768" s="71"/>
      <c r="HQ768" s="71"/>
      <c r="HR768" s="71"/>
      <c r="HS768" s="71"/>
      <c r="HT768" s="71"/>
      <c r="HU768" s="71"/>
      <c r="HV768" s="71"/>
      <c r="HW768" s="71"/>
      <c r="HX768" s="71"/>
      <c r="HY768" s="71"/>
      <c r="HZ768" s="71"/>
      <c r="IA768" s="71"/>
      <c r="IB768" s="71"/>
      <c r="IC768" s="71"/>
      <c r="ID768" s="71"/>
      <c r="IE768" s="71"/>
      <c r="IF768" s="71"/>
      <c r="IG768" s="71"/>
      <c r="IH768" s="71"/>
      <c r="II768" s="71"/>
      <c r="IJ768" s="71"/>
      <c r="IK768" s="71"/>
      <c r="IL768" s="71"/>
      <c r="IM768" s="71"/>
      <c r="IN768" s="71"/>
      <c r="IO768" s="71"/>
      <c r="IP768" s="71"/>
      <c r="IQ768" s="71"/>
      <c r="IR768" s="71"/>
      <c r="IS768" s="71"/>
      <c r="IT768" s="71"/>
      <c r="IU768" s="71"/>
      <c r="IV768" s="71"/>
      <c r="IW768" s="71"/>
      <c r="IX768" s="71"/>
      <c r="IY768" s="71"/>
      <c r="IZ768" s="71"/>
      <c r="JA768" s="71"/>
      <c r="JB768" s="71"/>
      <c r="JC768" s="71"/>
      <c r="JD768" s="71"/>
      <c r="JE768" s="71"/>
      <c r="JF768" s="71"/>
      <c r="JG768" s="71"/>
      <c r="JH768" s="71"/>
      <c r="JI768" s="71"/>
      <c r="JJ768" s="71"/>
      <c r="JK768" s="71"/>
      <c r="JL768" s="71"/>
      <c r="JM768" s="71"/>
    </row>
    <row r="769" spans="1:273" s="44" customFormat="1" ht="22.5" customHeight="1" x14ac:dyDescent="0.25">
      <c r="A769" s="26">
        <v>763</v>
      </c>
      <c r="B769" s="40" t="s">
        <v>446</v>
      </c>
      <c r="C769" s="26" t="s">
        <v>917</v>
      </c>
      <c r="D769" s="40" t="s">
        <v>445</v>
      </c>
      <c r="E769" s="40" t="s">
        <v>151</v>
      </c>
      <c r="F769" s="45" t="s">
        <v>926</v>
      </c>
      <c r="G769" s="11">
        <v>70000</v>
      </c>
      <c r="H769" s="42">
        <v>5368.48</v>
      </c>
      <c r="I769" s="11">
        <v>25</v>
      </c>
      <c r="J769" s="43">
        <v>2009</v>
      </c>
      <c r="K769" s="29">
        <f t="shared" si="95"/>
        <v>4970</v>
      </c>
      <c r="L769" s="19">
        <f t="shared" si="90"/>
        <v>770.00000000000011</v>
      </c>
      <c r="M769" s="35">
        <v>2128</v>
      </c>
      <c r="N769" s="11">
        <f t="shared" si="91"/>
        <v>4963</v>
      </c>
      <c r="O769" s="11"/>
      <c r="P769" s="11">
        <f t="shared" si="92"/>
        <v>4137</v>
      </c>
      <c r="Q769" s="11">
        <f t="shared" si="93"/>
        <v>9530.48</v>
      </c>
      <c r="R769" s="11">
        <f t="shared" si="94"/>
        <v>10703</v>
      </c>
      <c r="S769" s="107">
        <f t="shared" si="88"/>
        <v>60469.520000000004</v>
      </c>
      <c r="T769" s="20" t="s">
        <v>45</v>
      </c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  <c r="BA769" s="71"/>
      <c r="BB769" s="71"/>
      <c r="BC769" s="71"/>
      <c r="BD769" s="71"/>
      <c r="BE769" s="71"/>
      <c r="BF769" s="71"/>
      <c r="BG769" s="71"/>
      <c r="BH769" s="71"/>
      <c r="BI769" s="71"/>
      <c r="BJ769" s="71"/>
      <c r="BK769" s="71"/>
      <c r="BL769" s="71"/>
      <c r="BM769" s="71"/>
      <c r="BN769" s="71"/>
      <c r="BO769" s="71"/>
      <c r="BP769" s="71"/>
      <c r="BQ769" s="71"/>
      <c r="BR769" s="71"/>
      <c r="BS769" s="71"/>
      <c r="BT769" s="71"/>
      <c r="BU769" s="71"/>
      <c r="BV769" s="71"/>
      <c r="BW769" s="71"/>
      <c r="BX769" s="71"/>
      <c r="BY769" s="71"/>
      <c r="BZ769" s="71"/>
      <c r="CA769" s="71"/>
      <c r="CB769" s="71"/>
      <c r="CC769" s="71"/>
      <c r="CD769" s="71"/>
      <c r="CE769" s="71"/>
      <c r="CF769" s="71"/>
      <c r="CG769" s="71"/>
      <c r="CH769" s="71"/>
      <c r="CI769" s="71"/>
      <c r="CJ769" s="71"/>
      <c r="CK769" s="71"/>
      <c r="CL769" s="71"/>
      <c r="CM769" s="71"/>
      <c r="CN769" s="71"/>
      <c r="CO769" s="71"/>
      <c r="CP769" s="71"/>
      <c r="CQ769" s="71"/>
      <c r="CR769" s="71"/>
      <c r="CS769" s="71"/>
      <c r="CT769" s="71"/>
      <c r="CU769" s="71"/>
      <c r="CV769" s="71"/>
      <c r="CW769" s="71"/>
      <c r="CX769" s="71"/>
      <c r="CY769" s="71"/>
      <c r="CZ769" s="71"/>
      <c r="DA769" s="71"/>
      <c r="DB769" s="71"/>
      <c r="DC769" s="71"/>
      <c r="DD769" s="71"/>
      <c r="DE769" s="71"/>
      <c r="DF769" s="71"/>
      <c r="DG769" s="71"/>
      <c r="DH769" s="71"/>
      <c r="DI769" s="71"/>
      <c r="DJ769" s="71"/>
      <c r="DK769" s="71"/>
      <c r="DL769" s="71"/>
      <c r="DM769" s="71"/>
      <c r="DN769" s="71"/>
      <c r="DO769" s="71"/>
      <c r="DP769" s="71"/>
      <c r="DQ769" s="71"/>
      <c r="DR769" s="71"/>
      <c r="DS769" s="71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1"/>
      <c r="FB769" s="71"/>
      <c r="FC769" s="71"/>
      <c r="FD769" s="71"/>
      <c r="FE769" s="71"/>
      <c r="FF769" s="71"/>
      <c r="FG769" s="71"/>
      <c r="FH769" s="71"/>
      <c r="FI769" s="71"/>
      <c r="FJ769" s="71"/>
      <c r="FK769" s="71"/>
      <c r="FL769" s="71"/>
      <c r="FM769" s="71"/>
      <c r="FN769" s="71"/>
      <c r="FO769" s="71"/>
      <c r="FP769" s="71"/>
      <c r="FQ769" s="71"/>
      <c r="FR769" s="71"/>
      <c r="FS769" s="71"/>
      <c r="FT769" s="71"/>
      <c r="FU769" s="71"/>
      <c r="FV769" s="71"/>
      <c r="FW769" s="71"/>
      <c r="FX769" s="71"/>
      <c r="FY769" s="71"/>
      <c r="FZ769" s="71"/>
      <c r="GA769" s="71"/>
      <c r="GB769" s="71"/>
      <c r="GC769" s="71"/>
      <c r="GD769" s="71"/>
      <c r="GE769" s="71"/>
      <c r="GF769" s="71"/>
      <c r="GG769" s="71"/>
      <c r="GH769" s="71"/>
      <c r="GI769" s="71"/>
      <c r="GJ769" s="71"/>
      <c r="GK769" s="71"/>
      <c r="GL769" s="71"/>
      <c r="GM769" s="71"/>
      <c r="GN769" s="71"/>
      <c r="GO769" s="71"/>
      <c r="GP769" s="71"/>
      <c r="GQ769" s="71"/>
      <c r="GR769" s="71"/>
      <c r="GS769" s="71"/>
      <c r="GT769" s="71"/>
      <c r="GU769" s="71"/>
      <c r="GV769" s="71"/>
      <c r="GW769" s="71"/>
      <c r="GX769" s="71"/>
      <c r="GY769" s="71"/>
      <c r="GZ769" s="71"/>
      <c r="HA769" s="71"/>
      <c r="HB769" s="71"/>
      <c r="HC769" s="71"/>
      <c r="HD769" s="71"/>
      <c r="HE769" s="71"/>
      <c r="HF769" s="71"/>
      <c r="HG769" s="71"/>
      <c r="HH769" s="71"/>
      <c r="HI769" s="71"/>
      <c r="HJ769" s="71"/>
      <c r="HK769" s="71"/>
      <c r="HL769" s="71"/>
      <c r="HM769" s="71"/>
      <c r="HN769" s="71"/>
      <c r="HO769" s="71"/>
      <c r="HP769" s="71"/>
      <c r="HQ769" s="71"/>
      <c r="HR769" s="71"/>
      <c r="HS769" s="71"/>
      <c r="HT769" s="71"/>
      <c r="HU769" s="71"/>
      <c r="HV769" s="71"/>
      <c r="HW769" s="71"/>
      <c r="HX769" s="71"/>
      <c r="HY769" s="71"/>
      <c r="HZ769" s="71"/>
      <c r="IA769" s="71"/>
      <c r="IB769" s="71"/>
      <c r="IC769" s="71"/>
      <c r="ID769" s="71"/>
      <c r="IE769" s="71"/>
      <c r="IF769" s="71"/>
      <c r="IG769" s="71"/>
      <c r="IH769" s="71"/>
      <c r="II769" s="71"/>
      <c r="IJ769" s="71"/>
      <c r="IK769" s="71"/>
      <c r="IL769" s="71"/>
      <c r="IM769" s="71"/>
      <c r="IN769" s="71"/>
      <c r="IO769" s="71"/>
      <c r="IP769" s="71"/>
      <c r="IQ769" s="71"/>
      <c r="IR769" s="71"/>
      <c r="IS769" s="71"/>
      <c r="IT769" s="71"/>
      <c r="IU769" s="71"/>
      <c r="IV769" s="71"/>
      <c r="IW769" s="71"/>
      <c r="IX769" s="71"/>
      <c r="IY769" s="71"/>
      <c r="IZ769" s="71"/>
      <c r="JA769" s="71"/>
      <c r="JB769" s="71"/>
      <c r="JC769" s="71"/>
      <c r="JD769" s="71"/>
      <c r="JE769" s="71"/>
      <c r="JF769" s="71"/>
      <c r="JG769" s="71"/>
      <c r="JH769" s="71"/>
      <c r="JI769" s="71"/>
      <c r="JJ769" s="71"/>
      <c r="JK769" s="71"/>
      <c r="JL769" s="71"/>
      <c r="JM769" s="71"/>
    </row>
    <row r="770" spans="1:273" s="44" customFormat="1" ht="22.5" customHeight="1" x14ac:dyDescent="0.25">
      <c r="A770" s="26">
        <v>764</v>
      </c>
      <c r="B770" s="40" t="s">
        <v>447</v>
      </c>
      <c r="C770" s="26" t="s">
        <v>918</v>
      </c>
      <c r="D770" s="40" t="s">
        <v>445</v>
      </c>
      <c r="E770" s="40" t="s">
        <v>151</v>
      </c>
      <c r="F770" s="45" t="s">
        <v>926</v>
      </c>
      <c r="G770" s="11">
        <v>70000</v>
      </c>
      <c r="H770" s="42">
        <v>5368.48</v>
      </c>
      <c r="I770" s="11">
        <v>25</v>
      </c>
      <c r="J770" s="43">
        <v>2009</v>
      </c>
      <c r="K770" s="29">
        <f t="shared" si="95"/>
        <v>4970</v>
      </c>
      <c r="L770" s="19">
        <f t="shared" si="90"/>
        <v>770.00000000000011</v>
      </c>
      <c r="M770" s="35">
        <v>2128</v>
      </c>
      <c r="N770" s="11">
        <f t="shared" si="91"/>
        <v>4963</v>
      </c>
      <c r="O770" s="11"/>
      <c r="P770" s="11">
        <f t="shared" si="92"/>
        <v>4137</v>
      </c>
      <c r="Q770" s="11">
        <f t="shared" si="93"/>
        <v>9530.48</v>
      </c>
      <c r="R770" s="11">
        <f t="shared" si="94"/>
        <v>10703</v>
      </c>
      <c r="S770" s="107">
        <f t="shared" si="88"/>
        <v>60469.520000000004</v>
      </c>
      <c r="T770" s="20" t="s">
        <v>45</v>
      </c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  <c r="BA770" s="71"/>
      <c r="BB770" s="71"/>
      <c r="BC770" s="71"/>
      <c r="BD770" s="71"/>
      <c r="BE770" s="71"/>
      <c r="BF770" s="71"/>
      <c r="BG770" s="71"/>
      <c r="BH770" s="71"/>
      <c r="BI770" s="71"/>
      <c r="BJ770" s="71"/>
      <c r="BK770" s="71"/>
      <c r="BL770" s="71"/>
      <c r="BM770" s="71"/>
      <c r="BN770" s="71"/>
      <c r="BO770" s="71"/>
      <c r="BP770" s="71"/>
      <c r="BQ770" s="71"/>
      <c r="BR770" s="71"/>
      <c r="BS770" s="71"/>
      <c r="BT770" s="71"/>
      <c r="BU770" s="71"/>
      <c r="BV770" s="71"/>
      <c r="BW770" s="71"/>
      <c r="BX770" s="71"/>
      <c r="BY770" s="71"/>
      <c r="BZ770" s="71"/>
      <c r="CA770" s="71"/>
      <c r="CB770" s="71"/>
      <c r="CC770" s="71"/>
      <c r="CD770" s="71"/>
      <c r="CE770" s="71"/>
      <c r="CF770" s="71"/>
      <c r="CG770" s="71"/>
      <c r="CH770" s="71"/>
      <c r="CI770" s="71"/>
      <c r="CJ770" s="71"/>
      <c r="CK770" s="71"/>
      <c r="CL770" s="71"/>
      <c r="CM770" s="71"/>
      <c r="CN770" s="71"/>
      <c r="CO770" s="71"/>
      <c r="CP770" s="71"/>
      <c r="CQ770" s="71"/>
      <c r="CR770" s="71"/>
      <c r="CS770" s="71"/>
      <c r="CT770" s="71"/>
      <c r="CU770" s="71"/>
      <c r="CV770" s="71"/>
      <c r="CW770" s="71"/>
      <c r="CX770" s="71"/>
      <c r="CY770" s="71"/>
      <c r="CZ770" s="71"/>
      <c r="DA770" s="71"/>
      <c r="DB770" s="71"/>
      <c r="DC770" s="71"/>
      <c r="DD770" s="71"/>
      <c r="DE770" s="71"/>
      <c r="DF770" s="71"/>
      <c r="DG770" s="71"/>
      <c r="DH770" s="71"/>
      <c r="DI770" s="71"/>
      <c r="DJ770" s="71"/>
      <c r="DK770" s="71"/>
      <c r="DL770" s="71"/>
      <c r="DM770" s="71"/>
      <c r="DN770" s="71"/>
      <c r="DO770" s="71"/>
      <c r="DP770" s="71"/>
      <c r="DQ770" s="71"/>
      <c r="DR770" s="71"/>
      <c r="DS770" s="71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1"/>
      <c r="FB770" s="71"/>
      <c r="FC770" s="71"/>
      <c r="FD770" s="71"/>
      <c r="FE770" s="71"/>
      <c r="FF770" s="71"/>
      <c r="FG770" s="71"/>
      <c r="FH770" s="71"/>
      <c r="FI770" s="71"/>
      <c r="FJ770" s="71"/>
      <c r="FK770" s="71"/>
      <c r="FL770" s="71"/>
      <c r="FM770" s="71"/>
      <c r="FN770" s="71"/>
      <c r="FO770" s="71"/>
      <c r="FP770" s="71"/>
      <c r="FQ770" s="71"/>
      <c r="FR770" s="71"/>
      <c r="FS770" s="71"/>
      <c r="FT770" s="71"/>
      <c r="FU770" s="71"/>
      <c r="FV770" s="71"/>
      <c r="FW770" s="71"/>
      <c r="FX770" s="71"/>
      <c r="FY770" s="71"/>
      <c r="FZ770" s="71"/>
      <c r="GA770" s="71"/>
      <c r="GB770" s="71"/>
      <c r="GC770" s="71"/>
      <c r="GD770" s="71"/>
      <c r="GE770" s="71"/>
      <c r="GF770" s="71"/>
      <c r="GG770" s="71"/>
      <c r="GH770" s="71"/>
      <c r="GI770" s="71"/>
      <c r="GJ770" s="71"/>
      <c r="GK770" s="71"/>
      <c r="GL770" s="71"/>
      <c r="GM770" s="71"/>
      <c r="GN770" s="71"/>
      <c r="GO770" s="71"/>
      <c r="GP770" s="71"/>
      <c r="GQ770" s="71"/>
      <c r="GR770" s="71"/>
      <c r="GS770" s="71"/>
      <c r="GT770" s="71"/>
      <c r="GU770" s="71"/>
      <c r="GV770" s="71"/>
      <c r="GW770" s="71"/>
      <c r="GX770" s="71"/>
      <c r="GY770" s="71"/>
      <c r="GZ770" s="71"/>
      <c r="HA770" s="71"/>
      <c r="HB770" s="71"/>
      <c r="HC770" s="71"/>
      <c r="HD770" s="71"/>
      <c r="HE770" s="71"/>
      <c r="HF770" s="71"/>
      <c r="HG770" s="71"/>
      <c r="HH770" s="71"/>
      <c r="HI770" s="71"/>
      <c r="HJ770" s="71"/>
      <c r="HK770" s="71"/>
      <c r="HL770" s="71"/>
      <c r="HM770" s="71"/>
      <c r="HN770" s="71"/>
      <c r="HO770" s="71"/>
      <c r="HP770" s="71"/>
      <c r="HQ770" s="71"/>
      <c r="HR770" s="71"/>
      <c r="HS770" s="71"/>
      <c r="HT770" s="71"/>
      <c r="HU770" s="71"/>
      <c r="HV770" s="71"/>
      <c r="HW770" s="71"/>
      <c r="HX770" s="71"/>
      <c r="HY770" s="71"/>
      <c r="HZ770" s="71"/>
      <c r="IA770" s="71"/>
      <c r="IB770" s="71"/>
      <c r="IC770" s="71"/>
      <c r="ID770" s="71"/>
      <c r="IE770" s="71"/>
      <c r="IF770" s="71"/>
      <c r="IG770" s="71"/>
      <c r="IH770" s="71"/>
      <c r="II770" s="71"/>
      <c r="IJ770" s="71"/>
      <c r="IK770" s="71"/>
      <c r="IL770" s="71"/>
      <c r="IM770" s="71"/>
      <c r="IN770" s="71"/>
      <c r="IO770" s="71"/>
      <c r="IP770" s="71"/>
      <c r="IQ770" s="71"/>
      <c r="IR770" s="71"/>
      <c r="IS770" s="71"/>
      <c r="IT770" s="71"/>
      <c r="IU770" s="71"/>
      <c r="IV770" s="71"/>
      <c r="IW770" s="71"/>
      <c r="IX770" s="71"/>
      <c r="IY770" s="71"/>
      <c r="IZ770" s="71"/>
      <c r="JA770" s="71"/>
      <c r="JB770" s="71"/>
      <c r="JC770" s="71"/>
      <c r="JD770" s="71"/>
      <c r="JE770" s="71"/>
      <c r="JF770" s="71"/>
      <c r="JG770" s="71"/>
      <c r="JH770" s="71"/>
      <c r="JI770" s="71"/>
      <c r="JJ770" s="71"/>
      <c r="JK770" s="71"/>
      <c r="JL770" s="71"/>
      <c r="JM770" s="71"/>
    </row>
    <row r="771" spans="1:273" s="44" customFormat="1" ht="22.5" customHeight="1" x14ac:dyDescent="0.25">
      <c r="A771" s="26">
        <v>765</v>
      </c>
      <c r="B771" s="40" t="s">
        <v>450</v>
      </c>
      <c r="C771" s="26" t="s">
        <v>918</v>
      </c>
      <c r="D771" s="40" t="s">
        <v>445</v>
      </c>
      <c r="E771" s="40" t="s">
        <v>151</v>
      </c>
      <c r="F771" s="45" t="s">
        <v>926</v>
      </c>
      <c r="G771" s="11">
        <v>70000</v>
      </c>
      <c r="H771" s="42">
        <v>5368.48</v>
      </c>
      <c r="I771" s="11">
        <v>25</v>
      </c>
      <c r="J771" s="43">
        <v>2009</v>
      </c>
      <c r="K771" s="29">
        <f t="shared" si="95"/>
        <v>4970</v>
      </c>
      <c r="L771" s="19">
        <f t="shared" ref="L771:L834" si="96">+G771*1.1%</f>
        <v>770.00000000000011</v>
      </c>
      <c r="M771" s="35">
        <v>2128</v>
      </c>
      <c r="N771" s="11">
        <f t="shared" ref="N771:N834" si="97">+G771*7.09%</f>
        <v>4963</v>
      </c>
      <c r="O771" s="11"/>
      <c r="P771" s="11">
        <f t="shared" si="92"/>
        <v>4137</v>
      </c>
      <c r="Q771" s="11">
        <f t="shared" si="93"/>
        <v>9530.48</v>
      </c>
      <c r="R771" s="11">
        <f t="shared" si="94"/>
        <v>10703</v>
      </c>
      <c r="S771" s="107">
        <f t="shared" si="88"/>
        <v>60469.520000000004</v>
      </c>
      <c r="T771" s="20" t="s">
        <v>45</v>
      </c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  <c r="BA771" s="71"/>
      <c r="BB771" s="71"/>
      <c r="BC771" s="71"/>
      <c r="BD771" s="71"/>
      <c r="BE771" s="71"/>
      <c r="BF771" s="71"/>
      <c r="BG771" s="71"/>
      <c r="BH771" s="71"/>
      <c r="BI771" s="71"/>
      <c r="BJ771" s="71"/>
      <c r="BK771" s="71"/>
      <c r="BL771" s="71"/>
      <c r="BM771" s="71"/>
      <c r="BN771" s="71"/>
      <c r="BO771" s="71"/>
      <c r="BP771" s="71"/>
      <c r="BQ771" s="71"/>
      <c r="BR771" s="71"/>
      <c r="BS771" s="71"/>
      <c r="BT771" s="71"/>
      <c r="BU771" s="71"/>
      <c r="BV771" s="71"/>
      <c r="BW771" s="71"/>
      <c r="BX771" s="71"/>
      <c r="BY771" s="71"/>
      <c r="BZ771" s="71"/>
      <c r="CA771" s="71"/>
      <c r="CB771" s="71"/>
      <c r="CC771" s="71"/>
      <c r="CD771" s="71"/>
      <c r="CE771" s="71"/>
      <c r="CF771" s="71"/>
      <c r="CG771" s="71"/>
      <c r="CH771" s="71"/>
      <c r="CI771" s="71"/>
      <c r="CJ771" s="71"/>
      <c r="CK771" s="71"/>
      <c r="CL771" s="71"/>
      <c r="CM771" s="71"/>
      <c r="CN771" s="71"/>
      <c r="CO771" s="71"/>
      <c r="CP771" s="71"/>
      <c r="CQ771" s="71"/>
      <c r="CR771" s="71"/>
      <c r="CS771" s="71"/>
      <c r="CT771" s="71"/>
      <c r="CU771" s="71"/>
      <c r="CV771" s="71"/>
      <c r="CW771" s="71"/>
      <c r="CX771" s="71"/>
      <c r="CY771" s="71"/>
      <c r="CZ771" s="71"/>
      <c r="DA771" s="71"/>
      <c r="DB771" s="71"/>
      <c r="DC771" s="71"/>
      <c r="DD771" s="71"/>
      <c r="DE771" s="71"/>
      <c r="DF771" s="71"/>
      <c r="DG771" s="71"/>
      <c r="DH771" s="71"/>
      <c r="DI771" s="71"/>
      <c r="DJ771" s="71"/>
      <c r="DK771" s="71"/>
      <c r="DL771" s="71"/>
      <c r="DM771" s="71"/>
      <c r="DN771" s="71"/>
      <c r="DO771" s="71"/>
      <c r="DP771" s="71"/>
      <c r="DQ771" s="71"/>
      <c r="DR771" s="71"/>
      <c r="DS771" s="71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1"/>
      <c r="FB771" s="71"/>
      <c r="FC771" s="71"/>
      <c r="FD771" s="71"/>
      <c r="FE771" s="71"/>
      <c r="FF771" s="71"/>
      <c r="FG771" s="71"/>
      <c r="FH771" s="71"/>
      <c r="FI771" s="71"/>
      <c r="FJ771" s="71"/>
      <c r="FK771" s="71"/>
      <c r="FL771" s="71"/>
      <c r="FM771" s="71"/>
      <c r="FN771" s="71"/>
      <c r="FO771" s="71"/>
      <c r="FP771" s="71"/>
      <c r="FQ771" s="71"/>
      <c r="FR771" s="71"/>
      <c r="FS771" s="71"/>
      <c r="FT771" s="71"/>
      <c r="FU771" s="71"/>
      <c r="FV771" s="71"/>
      <c r="FW771" s="71"/>
      <c r="FX771" s="71"/>
      <c r="FY771" s="71"/>
      <c r="FZ771" s="71"/>
      <c r="GA771" s="71"/>
      <c r="GB771" s="71"/>
      <c r="GC771" s="71"/>
      <c r="GD771" s="71"/>
      <c r="GE771" s="71"/>
      <c r="GF771" s="71"/>
      <c r="GG771" s="71"/>
      <c r="GH771" s="71"/>
      <c r="GI771" s="71"/>
      <c r="GJ771" s="71"/>
      <c r="GK771" s="71"/>
      <c r="GL771" s="71"/>
      <c r="GM771" s="71"/>
      <c r="GN771" s="71"/>
      <c r="GO771" s="71"/>
      <c r="GP771" s="71"/>
      <c r="GQ771" s="71"/>
      <c r="GR771" s="71"/>
      <c r="GS771" s="71"/>
      <c r="GT771" s="71"/>
      <c r="GU771" s="71"/>
      <c r="GV771" s="71"/>
      <c r="GW771" s="71"/>
      <c r="GX771" s="71"/>
      <c r="GY771" s="71"/>
      <c r="GZ771" s="71"/>
      <c r="HA771" s="71"/>
      <c r="HB771" s="71"/>
      <c r="HC771" s="71"/>
      <c r="HD771" s="71"/>
      <c r="HE771" s="71"/>
      <c r="HF771" s="71"/>
      <c r="HG771" s="71"/>
      <c r="HH771" s="71"/>
      <c r="HI771" s="71"/>
      <c r="HJ771" s="71"/>
      <c r="HK771" s="71"/>
      <c r="HL771" s="71"/>
      <c r="HM771" s="71"/>
      <c r="HN771" s="71"/>
      <c r="HO771" s="71"/>
      <c r="HP771" s="71"/>
      <c r="HQ771" s="71"/>
      <c r="HR771" s="71"/>
      <c r="HS771" s="71"/>
      <c r="HT771" s="71"/>
      <c r="HU771" s="71"/>
      <c r="HV771" s="71"/>
      <c r="HW771" s="71"/>
      <c r="HX771" s="71"/>
      <c r="HY771" s="71"/>
      <c r="HZ771" s="71"/>
      <c r="IA771" s="71"/>
      <c r="IB771" s="71"/>
      <c r="IC771" s="71"/>
      <c r="ID771" s="71"/>
      <c r="IE771" s="71"/>
      <c r="IF771" s="71"/>
      <c r="IG771" s="71"/>
      <c r="IH771" s="71"/>
      <c r="II771" s="71"/>
      <c r="IJ771" s="71"/>
      <c r="IK771" s="71"/>
      <c r="IL771" s="71"/>
      <c r="IM771" s="71"/>
      <c r="IN771" s="71"/>
      <c r="IO771" s="71"/>
      <c r="IP771" s="71"/>
      <c r="IQ771" s="71"/>
      <c r="IR771" s="71"/>
      <c r="IS771" s="71"/>
      <c r="IT771" s="71"/>
      <c r="IU771" s="71"/>
      <c r="IV771" s="71"/>
      <c r="IW771" s="71"/>
      <c r="IX771" s="71"/>
      <c r="IY771" s="71"/>
      <c r="IZ771" s="71"/>
      <c r="JA771" s="71"/>
      <c r="JB771" s="71"/>
      <c r="JC771" s="71"/>
      <c r="JD771" s="71"/>
      <c r="JE771" s="71"/>
      <c r="JF771" s="71"/>
      <c r="JG771" s="71"/>
      <c r="JH771" s="71"/>
      <c r="JI771" s="71"/>
      <c r="JJ771" s="71"/>
      <c r="JK771" s="71"/>
      <c r="JL771" s="71"/>
      <c r="JM771" s="71"/>
    </row>
    <row r="772" spans="1:273" s="44" customFormat="1" ht="22.5" customHeight="1" x14ac:dyDescent="0.25">
      <c r="A772" s="26">
        <v>766</v>
      </c>
      <c r="B772" s="40" t="s">
        <v>1057</v>
      </c>
      <c r="C772" s="26" t="s">
        <v>917</v>
      </c>
      <c r="D772" s="40" t="s">
        <v>445</v>
      </c>
      <c r="E772" s="40" t="s">
        <v>70</v>
      </c>
      <c r="F772" s="45" t="s">
        <v>921</v>
      </c>
      <c r="G772" s="11">
        <v>25000</v>
      </c>
      <c r="H772" s="46">
        <v>0</v>
      </c>
      <c r="I772" s="11">
        <v>25</v>
      </c>
      <c r="J772" s="43">
        <v>717.5</v>
      </c>
      <c r="K772" s="29">
        <f t="shared" si="95"/>
        <v>1774.9999999999998</v>
      </c>
      <c r="L772" s="19">
        <f t="shared" si="96"/>
        <v>275</v>
      </c>
      <c r="M772" s="35">
        <v>760</v>
      </c>
      <c r="N772" s="11">
        <f t="shared" si="97"/>
        <v>1772.5000000000002</v>
      </c>
      <c r="O772" s="11"/>
      <c r="P772" s="11">
        <f t="shared" si="92"/>
        <v>1477.5</v>
      </c>
      <c r="Q772" s="11">
        <f t="shared" si="93"/>
        <v>1502.5</v>
      </c>
      <c r="R772" s="11">
        <f t="shared" si="94"/>
        <v>3822.5</v>
      </c>
      <c r="S772" s="107">
        <v>21954.33</v>
      </c>
      <c r="T772" s="20" t="s">
        <v>45</v>
      </c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  <c r="BA772" s="71"/>
      <c r="BB772" s="71"/>
      <c r="BC772" s="71"/>
      <c r="BD772" s="71"/>
      <c r="BE772" s="71"/>
      <c r="BF772" s="71"/>
      <c r="BG772" s="71"/>
      <c r="BH772" s="71"/>
      <c r="BI772" s="71"/>
      <c r="BJ772" s="71"/>
      <c r="BK772" s="71"/>
      <c r="BL772" s="71"/>
      <c r="BM772" s="71"/>
      <c r="BN772" s="71"/>
      <c r="BO772" s="71"/>
      <c r="BP772" s="71"/>
      <c r="BQ772" s="71"/>
      <c r="BR772" s="71"/>
      <c r="BS772" s="71"/>
      <c r="BT772" s="71"/>
      <c r="BU772" s="71"/>
      <c r="BV772" s="71"/>
      <c r="BW772" s="71"/>
      <c r="BX772" s="71"/>
      <c r="BY772" s="71"/>
      <c r="BZ772" s="71"/>
      <c r="CA772" s="71"/>
      <c r="CB772" s="71"/>
      <c r="CC772" s="71"/>
      <c r="CD772" s="71"/>
      <c r="CE772" s="71"/>
      <c r="CF772" s="71"/>
      <c r="CG772" s="71"/>
      <c r="CH772" s="71"/>
      <c r="CI772" s="71"/>
      <c r="CJ772" s="71"/>
      <c r="CK772" s="71"/>
      <c r="CL772" s="71"/>
      <c r="CM772" s="71"/>
      <c r="CN772" s="71"/>
      <c r="CO772" s="71"/>
      <c r="CP772" s="71"/>
      <c r="CQ772" s="71"/>
      <c r="CR772" s="71"/>
      <c r="CS772" s="71"/>
      <c r="CT772" s="71"/>
      <c r="CU772" s="71"/>
      <c r="CV772" s="71"/>
      <c r="CW772" s="71"/>
      <c r="CX772" s="71"/>
      <c r="CY772" s="71"/>
      <c r="CZ772" s="71"/>
      <c r="DA772" s="71"/>
      <c r="DB772" s="71"/>
      <c r="DC772" s="71"/>
      <c r="DD772" s="71"/>
      <c r="DE772" s="71"/>
      <c r="DF772" s="71"/>
      <c r="DG772" s="71"/>
      <c r="DH772" s="71"/>
      <c r="DI772" s="71"/>
      <c r="DJ772" s="71"/>
      <c r="DK772" s="71"/>
      <c r="DL772" s="71"/>
      <c r="DM772" s="71"/>
      <c r="DN772" s="71"/>
      <c r="DO772" s="71"/>
      <c r="DP772" s="71"/>
      <c r="DQ772" s="71"/>
      <c r="DR772" s="71"/>
      <c r="DS772" s="71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1"/>
      <c r="FB772" s="71"/>
      <c r="FC772" s="71"/>
      <c r="FD772" s="71"/>
      <c r="FE772" s="71"/>
      <c r="FF772" s="71"/>
      <c r="FG772" s="71"/>
      <c r="FH772" s="71"/>
      <c r="FI772" s="71"/>
      <c r="FJ772" s="71"/>
      <c r="FK772" s="71"/>
      <c r="FL772" s="71"/>
      <c r="FM772" s="71"/>
      <c r="FN772" s="71"/>
      <c r="FO772" s="71"/>
      <c r="FP772" s="71"/>
      <c r="FQ772" s="71"/>
      <c r="FR772" s="71"/>
      <c r="FS772" s="71"/>
      <c r="FT772" s="71"/>
      <c r="FU772" s="71"/>
      <c r="FV772" s="71"/>
      <c r="FW772" s="71"/>
      <c r="FX772" s="71"/>
      <c r="FY772" s="71"/>
      <c r="FZ772" s="71"/>
      <c r="GA772" s="71"/>
      <c r="GB772" s="71"/>
      <c r="GC772" s="71"/>
      <c r="GD772" s="71"/>
      <c r="GE772" s="71"/>
      <c r="GF772" s="71"/>
      <c r="GG772" s="71"/>
      <c r="GH772" s="71"/>
      <c r="GI772" s="71"/>
      <c r="GJ772" s="71"/>
      <c r="GK772" s="71"/>
      <c r="GL772" s="71"/>
      <c r="GM772" s="71"/>
      <c r="GN772" s="71"/>
      <c r="GO772" s="71"/>
      <c r="GP772" s="71"/>
      <c r="GQ772" s="71"/>
      <c r="GR772" s="71"/>
      <c r="GS772" s="71"/>
      <c r="GT772" s="71"/>
      <c r="GU772" s="71"/>
      <c r="GV772" s="71"/>
      <c r="GW772" s="71"/>
      <c r="GX772" s="71"/>
      <c r="GY772" s="71"/>
      <c r="GZ772" s="71"/>
      <c r="HA772" s="71"/>
      <c r="HB772" s="71"/>
      <c r="HC772" s="71"/>
      <c r="HD772" s="71"/>
      <c r="HE772" s="71"/>
      <c r="HF772" s="71"/>
      <c r="HG772" s="71"/>
      <c r="HH772" s="71"/>
      <c r="HI772" s="71"/>
      <c r="HJ772" s="71"/>
      <c r="HK772" s="71"/>
      <c r="HL772" s="71"/>
      <c r="HM772" s="71"/>
      <c r="HN772" s="71"/>
      <c r="HO772" s="71"/>
      <c r="HP772" s="71"/>
      <c r="HQ772" s="71"/>
      <c r="HR772" s="71"/>
      <c r="HS772" s="71"/>
      <c r="HT772" s="71"/>
      <c r="HU772" s="71"/>
      <c r="HV772" s="71"/>
      <c r="HW772" s="71"/>
      <c r="HX772" s="71"/>
      <c r="HY772" s="71"/>
      <c r="HZ772" s="71"/>
      <c r="IA772" s="71"/>
      <c r="IB772" s="71"/>
      <c r="IC772" s="71"/>
      <c r="ID772" s="71"/>
      <c r="IE772" s="71"/>
      <c r="IF772" s="71"/>
      <c r="IG772" s="71"/>
      <c r="IH772" s="71"/>
      <c r="II772" s="71"/>
      <c r="IJ772" s="71"/>
      <c r="IK772" s="71"/>
      <c r="IL772" s="71"/>
      <c r="IM772" s="71"/>
      <c r="IN772" s="71"/>
      <c r="IO772" s="71"/>
      <c r="IP772" s="71"/>
      <c r="IQ772" s="71"/>
      <c r="IR772" s="71"/>
      <c r="IS772" s="71"/>
      <c r="IT772" s="71"/>
      <c r="IU772" s="71"/>
      <c r="IV772" s="71"/>
      <c r="IW772" s="71"/>
      <c r="IX772" s="71"/>
      <c r="IY772" s="71"/>
      <c r="IZ772" s="71"/>
      <c r="JA772" s="71"/>
      <c r="JB772" s="71"/>
      <c r="JC772" s="71"/>
      <c r="JD772" s="71"/>
      <c r="JE772" s="71"/>
      <c r="JF772" s="71"/>
      <c r="JG772" s="71"/>
      <c r="JH772" s="71"/>
      <c r="JI772" s="71"/>
      <c r="JJ772" s="71"/>
      <c r="JK772" s="71"/>
      <c r="JL772" s="71"/>
      <c r="JM772" s="71"/>
    </row>
    <row r="773" spans="1:273" s="44" customFormat="1" ht="22.5" customHeight="1" x14ac:dyDescent="0.25">
      <c r="A773" s="26">
        <v>767</v>
      </c>
      <c r="B773" s="40" t="s">
        <v>866</v>
      </c>
      <c r="C773" s="26" t="s">
        <v>917</v>
      </c>
      <c r="D773" s="40" t="s">
        <v>445</v>
      </c>
      <c r="E773" s="40" t="s">
        <v>867</v>
      </c>
      <c r="F773" s="45" t="s">
        <v>921</v>
      </c>
      <c r="G773" s="11">
        <v>16000</v>
      </c>
      <c r="H773" s="46">
        <v>0</v>
      </c>
      <c r="I773" s="11">
        <v>25</v>
      </c>
      <c r="J773" s="43">
        <v>459.2</v>
      </c>
      <c r="K773" s="29">
        <f t="shared" si="95"/>
        <v>1136</v>
      </c>
      <c r="L773" s="19">
        <f t="shared" si="96"/>
        <v>176.00000000000003</v>
      </c>
      <c r="M773" s="35">
        <v>486.4</v>
      </c>
      <c r="N773" s="11">
        <f t="shared" si="97"/>
        <v>1134.4000000000001</v>
      </c>
      <c r="O773" s="40"/>
      <c r="P773" s="11">
        <f t="shared" si="92"/>
        <v>945.59999999999991</v>
      </c>
      <c r="Q773" s="11">
        <f t="shared" si="93"/>
        <v>970.59999999999991</v>
      </c>
      <c r="R773" s="11">
        <f t="shared" si="94"/>
        <v>2446.4</v>
      </c>
      <c r="S773" s="113">
        <f t="shared" ref="S773:S790" si="98">+G773-Q773</f>
        <v>15029.4</v>
      </c>
      <c r="T773" s="20" t="s">
        <v>45</v>
      </c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  <c r="BA773" s="71"/>
      <c r="BB773" s="71"/>
      <c r="BC773" s="71"/>
      <c r="BD773" s="71"/>
      <c r="BE773" s="71"/>
      <c r="BF773" s="71"/>
      <c r="BG773" s="71"/>
      <c r="BH773" s="71"/>
      <c r="BI773" s="71"/>
      <c r="BJ773" s="71"/>
      <c r="BK773" s="71"/>
      <c r="BL773" s="71"/>
      <c r="BM773" s="71"/>
      <c r="BN773" s="71"/>
      <c r="BO773" s="71"/>
      <c r="BP773" s="71"/>
      <c r="BQ773" s="71"/>
      <c r="BR773" s="71"/>
      <c r="BS773" s="71"/>
      <c r="BT773" s="71"/>
      <c r="BU773" s="71"/>
      <c r="BV773" s="71"/>
      <c r="BW773" s="71"/>
      <c r="BX773" s="71"/>
      <c r="BY773" s="71"/>
      <c r="BZ773" s="71"/>
      <c r="CA773" s="71"/>
      <c r="CB773" s="71"/>
      <c r="CC773" s="71"/>
      <c r="CD773" s="71"/>
      <c r="CE773" s="71"/>
      <c r="CF773" s="71"/>
      <c r="CG773" s="71"/>
      <c r="CH773" s="71"/>
      <c r="CI773" s="71"/>
      <c r="CJ773" s="71"/>
      <c r="CK773" s="71"/>
      <c r="CL773" s="71"/>
      <c r="CM773" s="71"/>
      <c r="CN773" s="71"/>
      <c r="CO773" s="71"/>
      <c r="CP773" s="71"/>
      <c r="CQ773" s="71"/>
      <c r="CR773" s="71"/>
      <c r="CS773" s="71"/>
      <c r="CT773" s="71"/>
      <c r="CU773" s="71"/>
      <c r="CV773" s="71"/>
      <c r="CW773" s="71"/>
      <c r="CX773" s="71"/>
      <c r="CY773" s="71"/>
      <c r="CZ773" s="71"/>
      <c r="DA773" s="71"/>
      <c r="DB773" s="71"/>
      <c r="DC773" s="71"/>
      <c r="DD773" s="71"/>
      <c r="DE773" s="71"/>
      <c r="DF773" s="71"/>
      <c r="DG773" s="71"/>
      <c r="DH773" s="71"/>
      <c r="DI773" s="71"/>
      <c r="DJ773" s="71"/>
      <c r="DK773" s="71"/>
      <c r="DL773" s="71"/>
      <c r="DM773" s="71"/>
      <c r="DN773" s="71"/>
      <c r="DO773" s="71"/>
      <c r="DP773" s="71"/>
      <c r="DQ773" s="71"/>
      <c r="DR773" s="71"/>
      <c r="DS773" s="71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1"/>
      <c r="FB773" s="71"/>
      <c r="FC773" s="71"/>
      <c r="FD773" s="71"/>
      <c r="FE773" s="71"/>
      <c r="FF773" s="71"/>
      <c r="FG773" s="71"/>
      <c r="FH773" s="71"/>
      <c r="FI773" s="71"/>
      <c r="FJ773" s="71"/>
      <c r="FK773" s="71"/>
      <c r="FL773" s="71"/>
      <c r="FM773" s="71"/>
      <c r="FN773" s="71"/>
      <c r="FO773" s="71"/>
      <c r="FP773" s="71"/>
      <c r="FQ773" s="71"/>
      <c r="FR773" s="71"/>
      <c r="FS773" s="71"/>
      <c r="FT773" s="71"/>
      <c r="FU773" s="71"/>
      <c r="FV773" s="71"/>
      <c r="FW773" s="71"/>
      <c r="FX773" s="71"/>
      <c r="FY773" s="71"/>
      <c r="FZ773" s="71"/>
      <c r="GA773" s="71"/>
      <c r="GB773" s="71"/>
      <c r="GC773" s="71"/>
      <c r="GD773" s="71"/>
      <c r="GE773" s="71"/>
      <c r="GF773" s="71"/>
      <c r="GG773" s="71"/>
      <c r="GH773" s="71"/>
      <c r="GI773" s="71"/>
      <c r="GJ773" s="71"/>
      <c r="GK773" s="71"/>
      <c r="GL773" s="71"/>
      <c r="GM773" s="71"/>
      <c r="GN773" s="71"/>
      <c r="GO773" s="71"/>
      <c r="GP773" s="71"/>
      <c r="GQ773" s="71"/>
      <c r="GR773" s="71"/>
      <c r="GS773" s="71"/>
      <c r="GT773" s="71"/>
      <c r="GU773" s="71"/>
      <c r="GV773" s="71"/>
      <c r="GW773" s="71"/>
      <c r="GX773" s="71"/>
      <c r="GY773" s="71"/>
      <c r="GZ773" s="71"/>
      <c r="HA773" s="71"/>
      <c r="HB773" s="71"/>
      <c r="HC773" s="71"/>
      <c r="HD773" s="71"/>
      <c r="HE773" s="71"/>
      <c r="HF773" s="71"/>
      <c r="HG773" s="71"/>
      <c r="HH773" s="71"/>
      <c r="HI773" s="71"/>
      <c r="HJ773" s="71"/>
      <c r="HK773" s="71"/>
      <c r="HL773" s="71"/>
      <c r="HM773" s="71"/>
      <c r="HN773" s="71"/>
      <c r="HO773" s="71"/>
      <c r="HP773" s="71"/>
      <c r="HQ773" s="71"/>
      <c r="HR773" s="71"/>
      <c r="HS773" s="71"/>
      <c r="HT773" s="71"/>
      <c r="HU773" s="71"/>
      <c r="HV773" s="71"/>
      <c r="HW773" s="71"/>
      <c r="HX773" s="71"/>
      <c r="HY773" s="71"/>
      <c r="HZ773" s="71"/>
      <c r="IA773" s="71"/>
      <c r="IB773" s="71"/>
      <c r="IC773" s="71"/>
      <c r="ID773" s="71"/>
      <c r="IE773" s="71"/>
      <c r="IF773" s="71"/>
      <c r="IG773" s="71"/>
      <c r="IH773" s="71"/>
      <c r="II773" s="71"/>
      <c r="IJ773" s="71"/>
      <c r="IK773" s="71"/>
      <c r="IL773" s="71"/>
      <c r="IM773" s="71"/>
      <c r="IN773" s="71"/>
      <c r="IO773" s="71"/>
      <c r="IP773" s="71"/>
      <c r="IQ773" s="71"/>
      <c r="IR773" s="71"/>
      <c r="IS773" s="71"/>
      <c r="IT773" s="71"/>
      <c r="IU773" s="71"/>
      <c r="IV773" s="71"/>
      <c r="IW773" s="71"/>
      <c r="IX773" s="71"/>
      <c r="IY773" s="71"/>
      <c r="IZ773" s="71"/>
      <c r="JA773" s="71"/>
      <c r="JB773" s="71"/>
      <c r="JC773" s="71"/>
      <c r="JD773" s="71"/>
      <c r="JE773" s="71"/>
      <c r="JF773" s="71"/>
      <c r="JG773" s="71"/>
      <c r="JH773" s="71"/>
      <c r="JI773" s="71"/>
      <c r="JJ773" s="71"/>
      <c r="JK773" s="71"/>
      <c r="JL773" s="71"/>
      <c r="JM773" s="71"/>
    </row>
    <row r="774" spans="1:273" s="44" customFormat="1" ht="22.5" customHeight="1" x14ac:dyDescent="0.25">
      <c r="A774" s="26">
        <v>768</v>
      </c>
      <c r="B774" s="40" t="s">
        <v>458</v>
      </c>
      <c r="C774" s="26" t="s">
        <v>918</v>
      </c>
      <c r="D774" s="40" t="s">
        <v>452</v>
      </c>
      <c r="E774" s="40" t="s">
        <v>845</v>
      </c>
      <c r="F774" s="45" t="s">
        <v>926</v>
      </c>
      <c r="G774" s="11">
        <v>85000</v>
      </c>
      <c r="H774" s="42">
        <v>8148.13</v>
      </c>
      <c r="I774" s="11">
        <v>25</v>
      </c>
      <c r="J774" s="43">
        <v>2439.5</v>
      </c>
      <c r="K774" s="29">
        <f t="shared" si="95"/>
        <v>6034.9999999999991</v>
      </c>
      <c r="L774" s="19">
        <f t="shared" si="96"/>
        <v>935.00000000000011</v>
      </c>
      <c r="M774" s="35">
        <v>2584</v>
      </c>
      <c r="N774" s="11">
        <f t="shared" si="97"/>
        <v>6026.5</v>
      </c>
      <c r="O774" s="11"/>
      <c r="P774" s="11">
        <f t="shared" si="92"/>
        <v>5023.5</v>
      </c>
      <c r="Q774" s="11">
        <f t="shared" si="93"/>
        <v>13196.630000000001</v>
      </c>
      <c r="R774" s="11">
        <f t="shared" si="94"/>
        <v>12996.5</v>
      </c>
      <c r="S774" s="107">
        <f t="shared" si="98"/>
        <v>71803.37</v>
      </c>
      <c r="T774" s="20" t="s">
        <v>45</v>
      </c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  <c r="BA774" s="71"/>
      <c r="BB774" s="71"/>
      <c r="BC774" s="71"/>
      <c r="BD774" s="71"/>
      <c r="BE774" s="71"/>
      <c r="BF774" s="71"/>
      <c r="BG774" s="71"/>
      <c r="BH774" s="71"/>
      <c r="BI774" s="71"/>
      <c r="BJ774" s="71"/>
      <c r="BK774" s="71"/>
      <c r="BL774" s="71"/>
      <c r="BM774" s="71"/>
      <c r="BN774" s="71"/>
      <c r="BO774" s="71"/>
      <c r="BP774" s="71"/>
      <c r="BQ774" s="71"/>
      <c r="BR774" s="71"/>
      <c r="BS774" s="71"/>
      <c r="BT774" s="71"/>
      <c r="BU774" s="71"/>
      <c r="BV774" s="71"/>
      <c r="BW774" s="71"/>
      <c r="BX774" s="71"/>
      <c r="BY774" s="71"/>
      <c r="BZ774" s="71"/>
      <c r="CA774" s="71"/>
      <c r="CB774" s="71"/>
      <c r="CC774" s="71"/>
      <c r="CD774" s="71"/>
      <c r="CE774" s="71"/>
      <c r="CF774" s="71"/>
      <c r="CG774" s="71"/>
      <c r="CH774" s="71"/>
      <c r="CI774" s="71"/>
      <c r="CJ774" s="71"/>
      <c r="CK774" s="71"/>
      <c r="CL774" s="71"/>
      <c r="CM774" s="71"/>
      <c r="CN774" s="71"/>
      <c r="CO774" s="71"/>
      <c r="CP774" s="71"/>
      <c r="CQ774" s="71"/>
      <c r="CR774" s="71"/>
      <c r="CS774" s="71"/>
      <c r="CT774" s="71"/>
      <c r="CU774" s="71"/>
      <c r="CV774" s="71"/>
      <c r="CW774" s="71"/>
      <c r="CX774" s="71"/>
      <c r="CY774" s="71"/>
      <c r="CZ774" s="71"/>
      <c r="DA774" s="71"/>
      <c r="DB774" s="71"/>
      <c r="DC774" s="71"/>
      <c r="DD774" s="71"/>
      <c r="DE774" s="71"/>
      <c r="DF774" s="71"/>
      <c r="DG774" s="71"/>
      <c r="DH774" s="71"/>
      <c r="DI774" s="71"/>
      <c r="DJ774" s="71"/>
      <c r="DK774" s="71"/>
      <c r="DL774" s="71"/>
      <c r="DM774" s="71"/>
      <c r="DN774" s="71"/>
      <c r="DO774" s="71"/>
      <c r="DP774" s="71"/>
      <c r="DQ774" s="71"/>
      <c r="DR774" s="71"/>
      <c r="DS774" s="71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1"/>
      <c r="FB774" s="71"/>
      <c r="FC774" s="71"/>
      <c r="FD774" s="71"/>
      <c r="FE774" s="71"/>
      <c r="FF774" s="71"/>
      <c r="FG774" s="71"/>
      <c r="FH774" s="71"/>
      <c r="FI774" s="71"/>
      <c r="FJ774" s="71"/>
      <c r="FK774" s="71"/>
      <c r="FL774" s="71"/>
      <c r="FM774" s="71"/>
      <c r="FN774" s="71"/>
      <c r="FO774" s="71"/>
      <c r="FP774" s="71"/>
      <c r="FQ774" s="71"/>
      <c r="FR774" s="71"/>
      <c r="FS774" s="71"/>
      <c r="FT774" s="71"/>
      <c r="FU774" s="71"/>
      <c r="FV774" s="71"/>
      <c r="FW774" s="71"/>
      <c r="FX774" s="71"/>
      <c r="FY774" s="71"/>
      <c r="FZ774" s="71"/>
      <c r="GA774" s="71"/>
      <c r="GB774" s="71"/>
      <c r="GC774" s="71"/>
      <c r="GD774" s="71"/>
      <c r="GE774" s="71"/>
      <c r="GF774" s="71"/>
      <c r="GG774" s="71"/>
      <c r="GH774" s="71"/>
      <c r="GI774" s="71"/>
      <c r="GJ774" s="71"/>
      <c r="GK774" s="71"/>
      <c r="GL774" s="71"/>
      <c r="GM774" s="71"/>
      <c r="GN774" s="71"/>
      <c r="GO774" s="71"/>
      <c r="GP774" s="71"/>
      <c r="GQ774" s="71"/>
      <c r="GR774" s="71"/>
      <c r="GS774" s="71"/>
      <c r="GT774" s="71"/>
      <c r="GU774" s="71"/>
      <c r="GV774" s="71"/>
      <c r="GW774" s="71"/>
      <c r="GX774" s="71"/>
      <c r="GY774" s="71"/>
      <c r="GZ774" s="71"/>
      <c r="HA774" s="71"/>
      <c r="HB774" s="71"/>
      <c r="HC774" s="71"/>
      <c r="HD774" s="71"/>
      <c r="HE774" s="71"/>
      <c r="HF774" s="71"/>
      <c r="HG774" s="71"/>
      <c r="HH774" s="71"/>
      <c r="HI774" s="71"/>
      <c r="HJ774" s="71"/>
      <c r="HK774" s="71"/>
      <c r="HL774" s="71"/>
      <c r="HM774" s="71"/>
      <c r="HN774" s="71"/>
      <c r="HO774" s="71"/>
      <c r="HP774" s="71"/>
      <c r="HQ774" s="71"/>
      <c r="HR774" s="71"/>
      <c r="HS774" s="71"/>
      <c r="HT774" s="71"/>
      <c r="HU774" s="71"/>
      <c r="HV774" s="71"/>
      <c r="HW774" s="71"/>
      <c r="HX774" s="71"/>
      <c r="HY774" s="71"/>
      <c r="HZ774" s="71"/>
      <c r="IA774" s="71"/>
      <c r="IB774" s="71"/>
      <c r="IC774" s="71"/>
      <c r="ID774" s="71"/>
      <c r="IE774" s="71"/>
      <c r="IF774" s="71"/>
      <c r="IG774" s="71"/>
      <c r="IH774" s="71"/>
      <c r="II774" s="71"/>
      <c r="IJ774" s="71"/>
      <c r="IK774" s="71"/>
      <c r="IL774" s="71"/>
      <c r="IM774" s="71"/>
      <c r="IN774" s="71"/>
      <c r="IO774" s="71"/>
      <c r="IP774" s="71"/>
      <c r="IQ774" s="71"/>
      <c r="IR774" s="71"/>
      <c r="IS774" s="71"/>
      <c r="IT774" s="71"/>
      <c r="IU774" s="71"/>
      <c r="IV774" s="71"/>
      <c r="IW774" s="71"/>
      <c r="IX774" s="71"/>
      <c r="IY774" s="71"/>
      <c r="IZ774" s="71"/>
      <c r="JA774" s="71"/>
      <c r="JB774" s="71"/>
      <c r="JC774" s="71"/>
      <c r="JD774" s="71"/>
      <c r="JE774" s="71"/>
      <c r="JF774" s="71"/>
      <c r="JG774" s="71"/>
      <c r="JH774" s="71"/>
      <c r="JI774" s="71"/>
      <c r="JJ774" s="71"/>
      <c r="JK774" s="71"/>
      <c r="JL774" s="71"/>
      <c r="JM774" s="71"/>
    </row>
    <row r="775" spans="1:273" s="44" customFormat="1" ht="22.5" customHeight="1" x14ac:dyDescent="0.25">
      <c r="A775" s="26">
        <v>769</v>
      </c>
      <c r="B775" s="40" t="s">
        <v>455</v>
      </c>
      <c r="C775" s="26" t="s">
        <v>918</v>
      </c>
      <c r="D775" s="40" t="s">
        <v>452</v>
      </c>
      <c r="E775" s="40" t="s">
        <v>151</v>
      </c>
      <c r="F775" s="45" t="s">
        <v>926</v>
      </c>
      <c r="G775" s="11">
        <v>70000</v>
      </c>
      <c r="H775" s="42">
        <v>5368.48</v>
      </c>
      <c r="I775" s="11">
        <v>25</v>
      </c>
      <c r="J775" s="43">
        <v>2009</v>
      </c>
      <c r="K775" s="29">
        <f t="shared" si="95"/>
        <v>4970</v>
      </c>
      <c r="L775" s="19">
        <f t="shared" si="96"/>
        <v>770.00000000000011</v>
      </c>
      <c r="M775" s="35">
        <v>2128</v>
      </c>
      <c r="N775" s="11">
        <f t="shared" si="97"/>
        <v>4963</v>
      </c>
      <c r="O775" s="11"/>
      <c r="P775" s="11">
        <f t="shared" ref="P775:P838" si="99">+J775+M775</f>
        <v>4137</v>
      </c>
      <c r="Q775" s="11">
        <f t="shared" si="93"/>
        <v>9530.48</v>
      </c>
      <c r="R775" s="11">
        <f t="shared" si="94"/>
        <v>10703</v>
      </c>
      <c r="S775" s="107">
        <f t="shared" si="98"/>
        <v>60469.520000000004</v>
      </c>
      <c r="T775" s="20" t="s">
        <v>45</v>
      </c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  <c r="BA775" s="71"/>
      <c r="BB775" s="71"/>
      <c r="BC775" s="71"/>
      <c r="BD775" s="71"/>
      <c r="BE775" s="71"/>
      <c r="BF775" s="71"/>
      <c r="BG775" s="71"/>
      <c r="BH775" s="71"/>
      <c r="BI775" s="71"/>
      <c r="BJ775" s="71"/>
      <c r="BK775" s="71"/>
      <c r="BL775" s="71"/>
      <c r="BM775" s="71"/>
      <c r="BN775" s="71"/>
      <c r="BO775" s="71"/>
      <c r="BP775" s="71"/>
      <c r="BQ775" s="71"/>
      <c r="BR775" s="71"/>
      <c r="BS775" s="71"/>
      <c r="BT775" s="71"/>
      <c r="BU775" s="71"/>
      <c r="BV775" s="71"/>
      <c r="BW775" s="71"/>
      <c r="BX775" s="71"/>
      <c r="BY775" s="71"/>
      <c r="BZ775" s="71"/>
      <c r="CA775" s="71"/>
      <c r="CB775" s="71"/>
      <c r="CC775" s="71"/>
      <c r="CD775" s="71"/>
      <c r="CE775" s="71"/>
      <c r="CF775" s="71"/>
      <c r="CG775" s="71"/>
      <c r="CH775" s="71"/>
      <c r="CI775" s="71"/>
      <c r="CJ775" s="71"/>
      <c r="CK775" s="71"/>
      <c r="CL775" s="71"/>
      <c r="CM775" s="71"/>
      <c r="CN775" s="71"/>
      <c r="CO775" s="71"/>
      <c r="CP775" s="71"/>
      <c r="CQ775" s="71"/>
      <c r="CR775" s="71"/>
      <c r="CS775" s="71"/>
      <c r="CT775" s="71"/>
      <c r="CU775" s="71"/>
      <c r="CV775" s="71"/>
      <c r="CW775" s="71"/>
      <c r="CX775" s="71"/>
      <c r="CY775" s="71"/>
      <c r="CZ775" s="71"/>
      <c r="DA775" s="71"/>
      <c r="DB775" s="71"/>
      <c r="DC775" s="71"/>
      <c r="DD775" s="71"/>
      <c r="DE775" s="71"/>
      <c r="DF775" s="71"/>
      <c r="DG775" s="71"/>
      <c r="DH775" s="71"/>
      <c r="DI775" s="71"/>
      <c r="DJ775" s="71"/>
      <c r="DK775" s="71"/>
      <c r="DL775" s="71"/>
      <c r="DM775" s="71"/>
      <c r="DN775" s="71"/>
      <c r="DO775" s="71"/>
      <c r="DP775" s="71"/>
      <c r="DQ775" s="71"/>
      <c r="DR775" s="71"/>
      <c r="DS775" s="71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1"/>
      <c r="FB775" s="71"/>
      <c r="FC775" s="71"/>
      <c r="FD775" s="71"/>
      <c r="FE775" s="71"/>
      <c r="FF775" s="71"/>
      <c r="FG775" s="71"/>
      <c r="FH775" s="71"/>
      <c r="FI775" s="71"/>
      <c r="FJ775" s="71"/>
      <c r="FK775" s="71"/>
      <c r="FL775" s="71"/>
      <c r="FM775" s="71"/>
      <c r="FN775" s="71"/>
      <c r="FO775" s="71"/>
      <c r="FP775" s="71"/>
      <c r="FQ775" s="71"/>
      <c r="FR775" s="71"/>
      <c r="FS775" s="71"/>
      <c r="FT775" s="71"/>
      <c r="FU775" s="71"/>
      <c r="FV775" s="71"/>
      <c r="FW775" s="71"/>
      <c r="FX775" s="71"/>
      <c r="FY775" s="71"/>
      <c r="FZ775" s="71"/>
      <c r="GA775" s="71"/>
      <c r="GB775" s="71"/>
      <c r="GC775" s="71"/>
      <c r="GD775" s="71"/>
      <c r="GE775" s="71"/>
      <c r="GF775" s="71"/>
      <c r="GG775" s="71"/>
      <c r="GH775" s="71"/>
      <c r="GI775" s="71"/>
      <c r="GJ775" s="71"/>
      <c r="GK775" s="71"/>
      <c r="GL775" s="71"/>
      <c r="GM775" s="71"/>
      <c r="GN775" s="71"/>
      <c r="GO775" s="71"/>
      <c r="GP775" s="71"/>
      <c r="GQ775" s="71"/>
      <c r="GR775" s="71"/>
      <c r="GS775" s="71"/>
      <c r="GT775" s="71"/>
      <c r="GU775" s="71"/>
      <c r="GV775" s="71"/>
      <c r="GW775" s="71"/>
      <c r="GX775" s="71"/>
      <c r="GY775" s="71"/>
      <c r="GZ775" s="71"/>
      <c r="HA775" s="71"/>
      <c r="HB775" s="71"/>
      <c r="HC775" s="71"/>
      <c r="HD775" s="71"/>
      <c r="HE775" s="71"/>
      <c r="HF775" s="71"/>
      <c r="HG775" s="71"/>
      <c r="HH775" s="71"/>
      <c r="HI775" s="71"/>
      <c r="HJ775" s="71"/>
      <c r="HK775" s="71"/>
      <c r="HL775" s="71"/>
      <c r="HM775" s="71"/>
      <c r="HN775" s="71"/>
      <c r="HO775" s="71"/>
      <c r="HP775" s="71"/>
      <c r="HQ775" s="71"/>
      <c r="HR775" s="71"/>
      <c r="HS775" s="71"/>
      <c r="HT775" s="71"/>
      <c r="HU775" s="71"/>
      <c r="HV775" s="71"/>
      <c r="HW775" s="71"/>
      <c r="HX775" s="71"/>
      <c r="HY775" s="71"/>
      <c r="HZ775" s="71"/>
      <c r="IA775" s="71"/>
      <c r="IB775" s="71"/>
      <c r="IC775" s="71"/>
      <c r="ID775" s="71"/>
      <c r="IE775" s="71"/>
      <c r="IF775" s="71"/>
      <c r="IG775" s="71"/>
      <c r="IH775" s="71"/>
      <c r="II775" s="71"/>
      <c r="IJ775" s="71"/>
      <c r="IK775" s="71"/>
      <c r="IL775" s="71"/>
      <c r="IM775" s="71"/>
      <c r="IN775" s="71"/>
      <c r="IO775" s="71"/>
      <c r="IP775" s="71"/>
      <c r="IQ775" s="71"/>
      <c r="IR775" s="71"/>
      <c r="IS775" s="71"/>
      <c r="IT775" s="71"/>
      <c r="IU775" s="71"/>
      <c r="IV775" s="71"/>
      <c r="IW775" s="71"/>
      <c r="IX775" s="71"/>
      <c r="IY775" s="71"/>
      <c r="IZ775" s="71"/>
      <c r="JA775" s="71"/>
      <c r="JB775" s="71"/>
      <c r="JC775" s="71"/>
      <c r="JD775" s="71"/>
      <c r="JE775" s="71"/>
      <c r="JF775" s="71"/>
      <c r="JG775" s="71"/>
      <c r="JH775" s="71"/>
      <c r="JI775" s="71"/>
      <c r="JJ775" s="71"/>
      <c r="JK775" s="71"/>
      <c r="JL775" s="71"/>
      <c r="JM775" s="71"/>
    </row>
    <row r="776" spans="1:273" s="44" customFormat="1" ht="22.5" customHeight="1" x14ac:dyDescent="0.25">
      <c r="A776" s="26">
        <v>770</v>
      </c>
      <c r="B776" s="40" t="s">
        <v>453</v>
      </c>
      <c r="C776" s="26" t="s">
        <v>917</v>
      </c>
      <c r="D776" s="40" t="s">
        <v>452</v>
      </c>
      <c r="E776" s="40" t="s">
        <v>195</v>
      </c>
      <c r="F776" s="45" t="s">
        <v>926</v>
      </c>
      <c r="G776" s="11">
        <v>16000</v>
      </c>
      <c r="H776" s="46">
        <v>0</v>
      </c>
      <c r="I776" s="11">
        <v>25</v>
      </c>
      <c r="J776" s="43">
        <v>459.2</v>
      </c>
      <c r="K776" s="29">
        <f t="shared" si="95"/>
        <v>1136</v>
      </c>
      <c r="L776" s="19">
        <f t="shared" si="96"/>
        <v>176.00000000000003</v>
      </c>
      <c r="M776" s="35">
        <v>486.4</v>
      </c>
      <c r="N776" s="11">
        <f t="shared" si="97"/>
        <v>1134.4000000000001</v>
      </c>
      <c r="O776" s="11"/>
      <c r="P776" s="11">
        <f t="shared" si="99"/>
        <v>945.59999999999991</v>
      </c>
      <c r="Q776" s="11">
        <f t="shared" si="93"/>
        <v>970.59999999999991</v>
      </c>
      <c r="R776" s="11">
        <f t="shared" si="94"/>
        <v>2446.4</v>
      </c>
      <c r="S776" s="107">
        <f t="shared" si="98"/>
        <v>15029.4</v>
      </c>
      <c r="T776" s="20" t="s">
        <v>45</v>
      </c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  <c r="BA776" s="71"/>
      <c r="BB776" s="71"/>
      <c r="BC776" s="71"/>
      <c r="BD776" s="71"/>
      <c r="BE776" s="71"/>
      <c r="BF776" s="71"/>
      <c r="BG776" s="71"/>
      <c r="BH776" s="71"/>
      <c r="BI776" s="71"/>
      <c r="BJ776" s="71"/>
      <c r="BK776" s="71"/>
      <c r="BL776" s="71"/>
      <c r="BM776" s="71"/>
      <c r="BN776" s="71"/>
      <c r="BO776" s="71"/>
      <c r="BP776" s="71"/>
      <c r="BQ776" s="71"/>
      <c r="BR776" s="71"/>
      <c r="BS776" s="71"/>
      <c r="BT776" s="71"/>
      <c r="BU776" s="71"/>
      <c r="BV776" s="71"/>
      <c r="BW776" s="71"/>
      <c r="BX776" s="71"/>
      <c r="BY776" s="71"/>
      <c r="BZ776" s="71"/>
      <c r="CA776" s="71"/>
      <c r="CB776" s="71"/>
      <c r="CC776" s="71"/>
      <c r="CD776" s="71"/>
      <c r="CE776" s="71"/>
      <c r="CF776" s="71"/>
      <c r="CG776" s="71"/>
      <c r="CH776" s="71"/>
      <c r="CI776" s="71"/>
      <c r="CJ776" s="71"/>
      <c r="CK776" s="71"/>
      <c r="CL776" s="71"/>
      <c r="CM776" s="71"/>
      <c r="CN776" s="71"/>
      <c r="CO776" s="71"/>
      <c r="CP776" s="71"/>
      <c r="CQ776" s="71"/>
      <c r="CR776" s="71"/>
      <c r="CS776" s="71"/>
      <c r="CT776" s="71"/>
      <c r="CU776" s="71"/>
      <c r="CV776" s="71"/>
      <c r="CW776" s="71"/>
      <c r="CX776" s="71"/>
      <c r="CY776" s="71"/>
      <c r="CZ776" s="71"/>
      <c r="DA776" s="71"/>
      <c r="DB776" s="71"/>
      <c r="DC776" s="71"/>
      <c r="DD776" s="71"/>
      <c r="DE776" s="71"/>
      <c r="DF776" s="71"/>
      <c r="DG776" s="71"/>
      <c r="DH776" s="71"/>
      <c r="DI776" s="71"/>
      <c r="DJ776" s="71"/>
      <c r="DK776" s="71"/>
      <c r="DL776" s="71"/>
      <c r="DM776" s="71"/>
      <c r="DN776" s="71"/>
      <c r="DO776" s="71"/>
      <c r="DP776" s="71"/>
      <c r="DQ776" s="71"/>
      <c r="DR776" s="71"/>
      <c r="DS776" s="71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  <c r="IJ776" s="71"/>
      <c r="IK776" s="71"/>
      <c r="IL776" s="71"/>
      <c r="IM776" s="71"/>
      <c r="IN776" s="71"/>
      <c r="IO776" s="71"/>
      <c r="IP776" s="71"/>
      <c r="IQ776" s="71"/>
      <c r="IR776" s="71"/>
      <c r="IS776" s="71"/>
      <c r="IT776" s="71"/>
      <c r="IU776" s="71"/>
      <c r="IV776" s="71"/>
      <c r="IW776" s="71"/>
      <c r="IX776" s="71"/>
      <c r="IY776" s="71"/>
      <c r="IZ776" s="71"/>
      <c r="JA776" s="71"/>
      <c r="JB776" s="71"/>
      <c r="JC776" s="71"/>
      <c r="JD776" s="71"/>
      <c r="JE776" s="71"/>
      <c r="JF776" s="71"/>
      <c r="JG776" s="71"/>
      <c r="JH776" s="71"/>
      <c r="JI776" s="71"/>
      <c r="JJ776" s="71"/>
      <c r="JK776" s="71"/>
      <c r="JL776" s="71"/>
      <c r="JM776" s="71"/>
    </row>
    <row r="777" spans="1:273" s="44" customFormat="1" ht="22.5" customHeight="1" x14ac:dyDescent="0.25">
      <c r="A777" s="26">
        <v>771</v>
      </c>
      <c r="B777" s="40" t="s">
        <v>594</v>
      </c>
      <c r="C777" s="26" t="s">
        <v>918</v>
      </c>
      <c r="D777" s="40" t="s">
        <v>456</v>
      </c>
      <c r="E777" s="40" t="s">
        <v>845</v>
      </c>
      <c r="F777" s="45" t="s">
        <v>926</v>
      </c>
      <c r="G777" s="18">
        <v>85000</v>
      </c>
      <c r="H777" s="60">
        <v>8576.99</v>
      </c>
      <c r="I777" s="11">
        <v>25</v>
      </c>
      <c r="J777" s="52">
        <v>2439.5</v>
      </c>
      <c r="K777" s="30">
        <f t="shared" si="95"/>
        <v>6034.9999999999991</v>
      </c>
      <c r="L777" s="19">
        <f t="shared" si="96"/>
        <v>935.00000000000011</v>
      </c>
      <c r="M777" s="36">
        <v>2584</v>
      </c>
      <c r="N777" s="18">
        <f t="shared" si="97"/>
        <v>6026.5</v>
      </c>
      <c r="O777" s="18"/>
      <c r="P777" s="18">
        <f t="shared" si="99"/>
        <v>5023.5</v>
      </c>
      <c r="Q777" s="11">
        <f t="shared" si="93"/>
        <v>13625.49</v>
      </c>
      <c r="R777" s="18">
        <f t="shared" si="94"/>
        <v>12996.5</v>
      </c>
      <c r="S777" s="109">
        <f t="shared" si="98"/>
        <v>71374.509999999995</v>
      </c>
      <c r="T777" s="20" t="s">
        <v>45</v>
      </c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  <c r="BA777" s="71"/>
      <c r="BB777" s="71"/>
      <c r="BC777" s="71"/>
      <c r="BD777" s="71"/>
      <c r="BE777" s="71"/>
      <c r="BF777" s="71"/>
      <c r="BG777" s="71"/>
      <c r="BH777" s="71"/>
      <c r="BI777" s="71"/>
      <c r="BJ777" s="71"/>
      <c r="BK777" s="71"/>
      <c r="BL777" s="71"/>
      <c r="BM777" s="71"/>
      <c r="BN777" s="71"/>
      <c r="BO777" s="71"/>
      <c r="BP777" s="71"/>
      <c r="BQ777" s="71"/>
      <c r="BR777" s="71"/>
      <c r="BS777" s="71"/>
      <c r="BT777" s="71"/>
      <c r="BU777" s="71"/>
      <c r="BV777" s="71"/>
      <c r="BW777" s="71"/>
      <c r="BX777" s="71"/>
      <c r="BY777" s="71"/>
      <c r="BZ777" s="71"/>
      <c r="CA777" s="71"/>
      <c r="CB777" s="71"/>
      <c r="CC777" s="71"/>
      <c r="CD777" s="71"/>
      <c r="CE777" s="71"/>
      <c r="CF777" s="71"/>
      <c r="CG777" s="71"/>
      <c r="CH777" s="71"/>
      <c r="CI777" s="71"/>
      <c r="CJ777" s="71"/>
      <c r="CK777" s="71"/>
      <c r="CL777" s="71"/>
      <c r="CM777" s="71"/>
      <c r="CN777" s="71"/>
      <c r="CO777" s="71"/>
      <c r="CP777" s="71"/>
      <c r="CQ777" s="71"/>
      <c r="CR777" s="71"/>
      <c r="CS777" s="71"/>
      <c r="CT777" s="71"/>
      <c r="CU777" s="71"/>
      <c r="CV777" s="71"/>
      <c r="CW777" s="71"/>
      <c r="CX777" s="71"/>
      <c r="CY777" s="71"/>
      <c r="CZ777" s="71"/>
      <c r="DA777" s="71"/>
      <c r="DB777" s="71"/>
      <c r="DC777" s="71"/>
      <c r="DD777" s="71"/>
      <c r="DE777" s="71"/>
      <c r="DF777" s="71"/>
      <c r="DG777" s="71"/>
      <c r="DH777" s="71"/>
      <c r="DI777" s="71"/>
      <c r="DJ777" s="71"/>
      <c r="DK777" s="71"/>
      <c r="DL777" s="71"/>
      <c r="DM777" s="71"/>
      <c r="DN777" s="71"/>
      <c r="DO777" s="71"/>
      <c r="DP777" s="71"/>
      <c r="DQ777" s="71"/>
      <c r="DR777" s="71"/>
      <c r="DS777" s="71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  <c r="IJ777" s="71"/>
      <c r="IK777" s="71"/>
      <c r="IL777" s="71"/>
      <c r="IM777" s="71"/>
      <c r="IN777" s="71"/>
      <c r="IO777" s="71"/>
      <c r="IP777" s="71"/>
      <c r="IQ777" s="71"/>
      <c r="IR777" s="71"/>
      <c r="IS777" s="71"/>
      <c r="IT777" s="71"/>
      <c r="IU777" s="71"/>
      <c r="IV777" s="71"/>
      <c r="IW777" s="71"/>
      <c r="IX777" s="71"/>
      <c r="IY777" s="71"/>
      <c r="IZ777" s="71"/>
      <c r="JA777" s="71"/>
      <c r="JB777" s="71"/>
      <c r="JC777" s="71"/>
      <c r="JD777" s="71"/>
      <c r="JE777" s="71"/>
      <c r="JF777" s="71"/>
      <c r="JG777" s="71"/>
      <c r="JH777" s="71"/>
      <c r="JI777" s="71"/>
      <c r="JJ777" s="71"/>
      <c r="JK777" s="71"/>
      <c r="JL777" s="71"/>
      <c r="JM777" s="71"/>
    </row>
    <row r="778" spans="1:273" s="44" customFormat="1" ht="22.5" customHeight="1" x14ac:dyDescent="0.25">
      <c r="A778" s="26">
        <v>772</v>
      </c>
      <c r="B778" s="40" t="s">
        <v>989</v>
      </c>
      <c r="C778" s="26" t="s">
        <v>917</v>
      </c>
      <c r="D778" s="40" t="s">
        <v>456</v>
      </c>
      <c r="E778" s="40" t="s">
        <v>151</v>
      </c>
      <c r="F778" s="45" t="s">
        <v>926</v>
      </c>
      <c r="G778" s="18">
        <v>70000</v>
      </c>
      <c r="H778" s="60">
        <v>5368.48</v>
      </c>
      <c r="I778" s="11">
        <v>25</v>
      </c>
      <c r="J778" s="52">
        <v>2009</v>
      </c>
      <c r="K778" s="30">
        <f t="shared" si="95"/>
        <v>4970</v>
      </c>
      <c r="L778" s="19">
        <f t="shared" si="96"/>
        <v>770.00000000000011</v>
      </c>
      <c r="M778" s="36">
        <v>2128</v>
      </c>
      <c r="N778" s="18">
        <f t="shared" si="97"/>
        <v>4963</v>
      </c>
      <c r="O778" s="18"/>
      <c r="P778" s="18">
        <f t="shared" si="99"/>
        <v>4137</v>
      </c>
      <c r="Q778" s="11">
        <f t="shared" si="93"/>
        <v>9530.48</v>
      </c>
      <c r="R778" s="18">
        <f t="shared" si="94"/>
        <v>10703</v>
      </c>
      <c r="S778" s="109">
        <f t="shared" si="98"/>
        <v>60469.520000000004</v>
      </c>
      <c r="T778" s="20" t="s">
        <v>45</v>
      </c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  <c r="BA778" s="71"/>
      <c r="BB778" s="71"/>
      <c r="BC778" s="71"/>
      <c r="BD778" s="71"/>
      <c r="BE778" s="71"/>
      <c r="BF778" s="71"/>
      <c r="BG778" s="71"/>
      <c r="BH778" s="71"/>
      <c r="BI778" s="71"/>
      <c r="BJ778" s="71"/>
      <c r="BK778" s="71"/>
      <c r="BL778" s="71"/>
      <c r="BM778" s="71"/>
      <c r="BN778" s="71"/>
      <c r="BO778" s="71"/>
      <c r="BP778" s="71"/>
      <c r="BQ778" s="71"/>
      <c r="BR778" s="71"/>
      <c r="BS778" s="71"/>
      <c r="BT778" s="71"/>
      <c r="BU778" s="71"/>
      <c r="BV778" s="71"/>
      <c r="BW778" s="71"/>
      <c r="BX778" s="71"/>
      <c r="BY778" s="71"/>
      <c r="BZ778" s="71"/>
      <c r="CA778" s="71"/>
      <c r="CB778" s="71"/>
      <c r="CC778" s="71"/>
      <c r="CD778" s="71"/>
      <c r="CE778" s="71"/>
      <c r="CF778" s="71"/>
      <c r="CG778" s="71"/>
      <c r="CH778" s="71"/>
      <c r="CI778" s="71"/>
      <c r="CJ778" s="71"/>
      <c r="CK778" s="71"/>
      <c r="CL778" s="71"/>
      <c r="CM778" s="71"/>
      <c r="CN778" s="71"/>
      <c r="CO778" s="71"/>
      <c r="CP778" s="71"/>
      <c r="CQ778" s="71"/>
      <c r="CR778" s="71"/>
      <c r="CS778" s="71"/>
      <c r="CT778" s="71"/>
      <c r="CU778" s="71"/>
      <c r="CV778" s="71"/>
      <c r="CW778" s="71"/>
      <c r="CX778" s="71"/>
      <c r="CY778" s="71"/>
      <c r="CZ778" s="71"/>
      <c r="DA778" s="71"/>
      <c r="DB778" s="71"/>
      <c r="DC778" s="71"/>
      <c r="DD778" s="71"/>
      <c r="DE778" s="71"/>
      <c r="DF778" s="71"/>
      <c r="DG778" s="71"/>
      <c r="DH778" s="71"/>
      <c r="DI778" s="71"/>
      <c r="DJ778" s="71"/>
      <c r="DK778" s="71"/>
      <c r="DL778" s="71"/>
      <c r="DM778" s="71"/>
      <c r="DN778" s="71"/>
      <c r="DO778" s="71"/>
      <c r="DP778" s="71"/>
      <c r="DQ778" s="71"/>
      <c r="DR778" s="71"/>
      <c r="DS778" s="71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  <c r="IJ778" s="71"/>
      <c r="IK778" s="71"/>
      <c r="IL778" s="71"/>
      <c r="IM778" s="71"/>
      <c r="IN778" s="71"/>
      <c r="IO778" s="71"/>
      <c r="IP778" s="71"/>
      <c r="IQ778" s="71"/>
      <c r="IR778" s="71"/>
      <c r="IS778" s="71"/>
      <c r="IT778" s="71"/>
      <c r="IU778" s="71"/>
      <c r="IV778" s="71"/>
      <c r="IW778" s="71"/>
      <c r="IX778" s="71"/>
      <c r="IY778" s="71"/>
      <c r="IZ778" s="71"/>
      <c r="JA778" s="71"/>
      <c r="JB778" s="71"/>
      <c r="JC778" s="71"/>
      <c r="JD778" s="71"/>
      <c r="JE778" s="71"/>
      <c r="JF778" s="71"/>
      <c r="JG778" s="71"/>
      <c r="JH778" s="71"/>
      <c r="JI778" s="71"/>
      <c r="JJ778" s="71"/>
      <c r="JK778" s="71"/>
      <c r="JL778" s="71"/>
      <c r="JM778" s="71"/>
    </row>
    <row r="779" spans="1:273" s="44" customFormat="1" ht="22.5" customHeight="1" x14ac:dyDescent="0.25">
      <c r="A779" s="26">
        <v>773</v>
      </c>
      <c r="B779" s="40" t="s">
        <v>457</v>
      </c>
      <c r="C779" s="26" t="s">
        <v>917</v>
      </c>
      <c r="D779" s="40" t="s">
        <v>456</v>
      </c>
      <c r="E779" s="40" t="s">
        <v>175</v>
      </c>
      <c r="F779" s="45" t="s">
        <v>926</v>
      </c>
      <c r="G779" s="11">
        <v>45000</v>
      </c>
      <c r="H779" s="43">
        <v>891.01</v>
      </c>
      <c r="I779" s="11">
        <v>25</v>
      </c>
      <c r="J779" s="43">
        <v>1291.5</v>
      </c>
      <c r="K779" s="29">
        <f t="shared" si="95"/>
        <v>3194.9999999999995</v>
      </c>
      <c r="L779" s="19">
        <f t="shared" si="96"/>
        <v>495.00000000000006</v>
      </c>
      <c r="M779" s="35">
        <v>1368</v>
      </c>
      <c r="N779" s="11">
        <f t="shared" si="97"/>
        <v>3190.5</v>
      </c>
      <c r="O779" s="11"/>
      <c r="P779" s="11">
        <f t="shared" si="99"/>
        <v>2659.5</v>
      </c>
      <c r="Q779" s="11">
        <f t="shared" si="93"/>
        <v>3575.51</v>
      </c>
      <c r="R779" s="11">
        <f t="shared" si="94"/>
        <v>6880.5</v>
      </c>
      <c r="S779" s="107">
        <f t="shared" si="98"/>
        <v>41424.49</v>
      </c>
      <c r="T779" s="20" t="s">
        <v>45</v>
      </c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  <c r="BA779" s="71"/>
      <c r="BB779" s="71"/>
      <c r="BC779" s="71"/>
      <c r="BD779" s="71"/>
      <c r="BE779" s="71"/>
      <c r="BF779" s="71"/>
      <c r="BG779" s="71"/>
      <c r="BH779" s="71"/>
      <c r="BI779" s="71"/>
      <c r="BJ779" s="71"/>
      <c r="BK779" s="71"/>
      <c r="BL779" s="71"/>
      <c r="BM779" s="71"/>
      <c r="BN779" s="71"/>
      <c r="BO779" s="71"/>
      <c r="BP779" s="71"/>
      <c r="BQ779" s="71"/>
      <c r="BR779" s="71"/>
      <c r="BS779" s="71"/>
      <c r="BT779" s="71"/>
      <c r="BU779" s="71"/>
      <c r="BV779" s="71"/>
      <c r="BW779" s="71"/>
      <c r="BX779" s="71"/>
      <c r="BY779" s="71"/>
      <c r="BZ779" s="71"/>
      <c r="CA779" s="71"/>
      <c r="CB779" s="71"/>
      <c r="CC779" s="71"/>
      <c r="CD779" s="71"/>
      <c r="CE779" s="71"/>
      <c r="CF779" s="71"/>
      <c r="CG779" s="71"/>
      <c r="CH779" s="71"/>
      <c r="CI779" s="71"/>
      <c r="CJ779" s="71"/>
      <c r="CK779" s="71"/>
      <c r="CL779" s="71"/>
      <c r="CM779" s="71"/>
      <c r="CN779" s="71"/>
      <c r="CO779" s="71"/>
      <c r="CP779" s="71"/>
      <c r="CQ779" s="71"/>
      <c r="CR779" s="71"/>
      <c r="CS779" s="71"/>
      <c r="CT779" s="71"/>
      <c r="CU779" s="71"/>
      <c r="CV779" s="71"/>
      <c r="CW779" s="71"/>
      <c r="CX779" s="71"/>
      <c r="CY779" s="71"/>
      <c r="CZ779" s="71"/>
      <c r="DA779" s="71"/>
      <c r="DB779" s="71"/>
      <c r="DC779" s="71"/>
      <c r="DD779" s="71"/>
      <c r="DE779" s="71"/>
      <c r="DF779" s="71"/>
      <c r="DG779" s="71"/>
      <c r="DH779" s="71"/>
      <c r="DI779" s="71"/>
      <c r="DJ779" s="71"/>
      <c r="DK779" s="71"/>
      <c r="DL779" s="71"/>
      <c r="DM779" s="71"/>
      <c r="DN779" s="71"/>
      <c r="DO779" s="71"/>
      <c r="DP779" s="71"/>
      <c r="DQ779" s="71"/>
      <c r="DR779" s="71"/>
      <c r="DS779" s="71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  <c r="IJ779" s="71"/>
      <c r="IK779" s="71"/>
      <c r="IL779" s="71"/>
      <c r="IM779" s="71"/>
      <c r="IN779" s="71"/>
      <c r="IO779" s="71"/>
      <c r="IP779" s="71"/>
      <c r="IQ779" s="71"/>
      <c r="IR779" s="71"/>
      <c r="IS779" s="71"/>
      <c r="IT779" s="71"/>
      <c r="IU779" s="71"/>
      <c r="IV779" s="71"/>
      <c r="IW779" s="71"/>
      <c r="IX779" s="71"/>
      <c r="IY779" s="71"/>
      <c r="IZ779" s="71"/>
      <c r="JA779" s="71"/>
      <c r="JB779" s="71"/>
      <c r="JC779" s="71"/>
      <c r="JD779" s="71"/>
      <c r="JE779" s="71"/>
      <c r="JF779" s="71"/>
      <c r="JG779" s="71"/>
      <c r="JH779" s="71"/>
      <c r="JI779" s="71"/>
      <c r="JJ779" s="71"/>
      <c r="JK779" s="71"/>
      <c r="JL779" s="71"/>
      <c r="JM779" s="71"/>
    </row>
    <row r="780" spans="1:273" s="44" customFormat="1" ht="22.5" customHeight="1" x14ac:dyDescent="0.25">
      <c r="A780" s="26">
        <v>774</v>
      </c>
      <c r="B780" s="40" t="s">
        <v>592</v>
      </c>
      <c r="C780" s="26" t="s">
        <v>917</v>
      </c>
      <c r="D780" s="40" t="s">
        <v>456</v>
      </c>
      <c r="E780" s="40" t="s">
        <v>120</v>
      </c>
      <c r="F780" s="45" t="s">
        <v>926</v>
      </c>
      <c r="G780" s="18">
        <v>42000</v>
      </c>
      <c r="H780" s="57">
        <v>724.92</v>
      </c>
      <c r="I780" s="11">
        <v>25</v>
      </c>
      <c r="J780" s="52">
        <v>1205.4000000000001</v>
      </c>
      <c r="K780" s="30">
        <f t="shared" si="95"/>
        <v>2981.9999999999995</v>
      </c>
      <c r="L780" s="19">
        <f t="shared" si="96"/>
        <v>462.00000000000006</v>
      </c>
      <c r="M780" s="36">
        <v>1276.8</v>
      </c>
      <c r="N780" s="18">
        <f t="shared" si="97"/>
        <v>2977.8</v>
      </c>
      <c r="O780" s="18"/>
      <c r="P780" s="18">
        <f t="shared" si="99"/>
        <v>2482.1999999999998</v>
      </c>
      <c r="Q780" s="11">
        <f t="shared" si="93"/>
        <v>3232.12</v>
      </c>
      <c r="R780" s="18">
        <f t="shared" si="94"/>
        <v>6421.7999999999993</v>
      </c>
      <c r="S780" s="109">
        <f t="shared" si="98"/>
        <v>38767.879999999997</v>
      </c>
      <c r="T780" s="20" t="s">
        <v>45</v>
      </c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  <c r="BA780" s="71"/>
      <c r="BB780" s="71"/>
      <c r="BC780" s="71"/>
      <c r="BD780" s="71"/>
      <c r="BE780" s="71"/>
      <c r="BF780" s="71"/>
      <c r="BG780" s="71"/>
      <c r="BH780" s="71"/>
      <c r="BI780" s="71"/>
      <c r="BJ780" s="71"/>
      <c r="BK780" s="71"/>
      <c r="BL780" s="71"/>
      <c r="BM780" s="71"/>
      <c r="BN780" s="71"/>
      <c r="BO780" s="71"/>
      <c r="BP780" s="71"/>
      <c r="BQ780" s="71"/>
      <c r="BR780" s="71"/>
      <c r="BS780" s="71"/>
      <c r="BT780" s="71"/>
      <c r="BU780" s="71"/>
      <c r="BV780" s="71"/>
      <c r="BW780" s="71"/>
      <c r="BX780" s="71"/>
      <c r="BY780" s="71"/>
      <c r="BZ780" s="71"/>
      <c r="CA780" s="71"/>
      <c r="CB780" s="71"/>
      <c r="CC780" s="71"/>
      <c r="CD780" s="71"/>
      <c r="CE780" s="71"/>
      <c r="CF780" s="71"/>
      <c r="CG780" s="71"/>
      <c r="CH780" s="71"/>
      <c r="CI780" s="71"/>
      <c r="CJ780" s="71"/>
      <c r="CK780" s="71"/>
      <c r="CL780" s="71"/>
      <c r="CM780" s="71"/>
      <c r="CN780" s="71"/>
      <c r="CO780" s="71"/>
      <c r="CP780" s="71"/>
      <c r="CQ780" s="71"/>
      <c r="CR780" s="71"/>
      <c r="CS780" s="71"/>
      <c r="CT780" s="71"/>
      <c r="CU780" s="71"/>
      <c r="CV780" s="71"/>
      <c r="CW780" s="71"/>
      <c r="CX780" s="71"/>
      <c r="CY780" s="71"/>
      <c r="CZ780" s="71"/>
      <c r="DA780" s="71"/>
      <c r="DB780" s="71"/>
      <c r="DC780" s="71"/>
      <c r="DD780" s="71"/>
      <c r="DE780" s="71"/>
      <c r="DF780" s="71"/>
      <c r="DG780" s="71"/>
      <c r="DH780" s="71"/>
      <c r="DI780" s="71"/>
      <c r="DJ780" s="71"/>
      <c r="DK780" s="71"/>
      <c r="DL780" s="71"/>
      <c r="DM780" s="71"/>
      <c r="DN780" s="71"/>
      <c r="DO780" s="71"/>
      <c r="DP780" s="71"/>
      <c r="DQ780" s="71"/>
      <c r="DR780" s="71"/>
      <c r="DS780" s="71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1"/>
      <c r="FB780" s="71"/>
      <c r="FC780" s="71"/>
      <c r="FD780" s="71"/>
      <c r="FE780" s="71"/>
      <c r="FF780" s="71"/>
      <c r="FG780" s="71"/>
      <c r="FH780" s="71"/>
      <c r="FI780" s="71"/>
      <c r="FJ780" s="71"/>
      <c r="FK780" s="71"/>
      <c r="FL780" s="71"/>
      <c r="FM780" s="71"/>
      <c r="FN780" s="71"/>
      <c r="FO780" s="71"/>
      <c r="FP780" s="71"/>
      <c r="FQ780" s="71"/>
      <c r="FR780" s="71"/>
      <c r="FS780" s="71"/>
      <c r="FT780" s="71"/>
      <c r="FU780" s="71"/>
      <c r="FV780" s="71"/>
      <c r="FW780" s="71"/>
      <c r="FX780" s="71"/>
      <c r="FY780" s="71"/>
      <c r="FZ780" s="71"/>
      <c r="GA780" s="71"/>
      <c r="GB780" s="71"/>
      <c r="GC780" s="71"/>
      <c r="GD780" s="71"/>
      <c r="GE780" s="71"/>
      <c r="GF780" s="71"/>
      <c r="GG780" s="71"/>
      <c r="GH780" s="71"/>
      <c r="GI780" s="71"/>
      <c r="GJ780" s="71"/>
      <c r="GK780" s="71"/>
      <c r="GL780" s="71"/>
      <c r="GM780" s="71"/>
      <c r="GN780" s="71"/>
      <c r="GO780" s="71"/>
      <c r="GP780" s="71"/>
      <c r="GQ780" s="71"/>
      <c r="GR780" s="71"/>
      <c r="GS780" s="71"/>
      <c r="GT780" s="71"/>
      <c r="GU780" s="71"/>
      <c r="GV780" s="71"/>
      <c r="GW780" s="71"/>
      <c r="GX780" s="71"/>
      <c r="GY780" s="71"/>
      <c r="GZ780" s="71"/>
      <c r="HA780" s="71"/>
      <c r="HB780" s="71"/>
      <c r="HC780" s="71"/>
      <c r="HD780" s="71"/>
      <c r="HE780" s="71"/>
      <c r="HF780" s="71"/>
      <c r="HG780" s="71"/>
      <c r="HH780" s="71"/>
      <c r="HI780" s="71"/>
      <c r="HJ780" s="71"/>
      <c r="HK780" s="71"/>
      <c r="HL780" s="71"/>
      <c r="HM780" s="71"/>
      <c r="HN780" s="71"/>
      <c r="HO780" s="71"/>
      <c r="HP780" s="71"/>
      <c r="HQ780" s="71"/>
      <c r="HR780" s="71"/>
      <c r="HS780" s="71"/>
      <c r="HT780" s="71"/>
      <c r="HU780" s="71"/>
      <c r="HV780" s="71"/>
      <c r="HW780" s="71"/>
      <c r="HX780" s="71"/>
      <c r="HY780" s="71"/>
      <c r="HZ780" s="71"/>
      <c r="IA780" s="71"/>
      <c r="IB780" s="71"/>
      <c r="IC780" s="71"/>
      <c r="ID780" s="71"/>
      <c r="IE780" s="71"/>
      <c r="IF780" s="71"/>
      <c r="IG780" s="71"/>
      <c r="IH780" s="71"/>
      <c r="II780" s="71"/>
      <c r="IJ780" s="71"/>
      <c r="IK780" s="71"/>
      <c r="IL780" s="71"/>
      <c r="IM780" s="71"/>
      <c r="IN780" s="71"/>
      <c r="IO780" s="71"/>
      <c r="IP780" s="71"/>
      <c r="IQ780" s="71"/>
      <c r="IR780" s="71"/>
      <c r="IS780" s="71"/>
      <c r="IT780" s="71"/>
      <c r="IU780" s="71"/>
      <c r="IV780" s="71"/>
      <c r="IW780" s="71"/>
      <c r="IX780" s="71"/>
      <c r="IY780" s="71"/>
      <c r="IZ780" s="71"/>
      <c r="JA780" s="71"/>
      <c r="JB780" s="71"/>
      <c r="JC780" s="71"/>
      <c r="JD780" s="71"/>
      <c r="JE780" s="71"/>
      <c r="JF780" s="71"/>
      <c r="JG780" s="71"/>
      <c r="JH780" s="71"/>
      <c r="JI780" s="71"/>
      <c r="JJ780" s="71"/>
      <c r="JK780" s="71"/>
      <c r="JL780" s="71"/>
      <c r="JM780" s="71"/>
    </row>
    <row r="781" spans="1:273" s="44" customFormat="1" ht="22.5" customHeight="1" x14ac:dyDescent="0.25">
      <c r="A781" s="26">
        <v>775</v>
      </c>
      <c r="B781" s="40" t="s">
        <v>460</v>
      </c>
      <c r="C781" s="26" t="s">
        <v>917</v>
      </c>
      <c r="D781" s="40" t="s">
        <v>456</v>
      </c>
      <c r="E781" s="40" t="s">
        <v>70</v>
      </c>
      <c r="F781" s="45" t="s">
        <v>921</v>
      </c>
      <c r="G781" s="11">
        <v>25000</v>
      </c>
      <c r="H781" s="46">
        <v>0</v>
      </c>
      <c r="I781" s="11">
        <v>25</v>
      </c>
      <c r="J781" s="43">
        <v>717.5</v>
      </c>
      <c r="K781" s="29">
        <f t="shared" si="95"/>
        <v>1774.9999999999998</v>
      </c>
      <c r="L781" s="19">
        <f t="shared" si="96"/>
        <v>275</v>
      </c>
      <c r="M781" s="35">
        <v>760</v>
      </c>
      <c r="N781" s="11">
        <f t="shared" si="97"/>
        <v>1772.5000000000002</v>
      </c>
      <c r="O781" s="11"/>
      <c r="P781" s="11">
        <f t="shared" si="99"/>
        <v>1477.5</v>
      </c>
      <c r="Q781" s="11">
        <f t="shared" si="93"/>
        <v>1502.5</v>
      </c>
      <c r="R781" s="11">
        <f t="shared" si="94"/>
        <v>3822.5</v>
      </c>
      <c r="S781" s="107">
        <f t="shared" si="98"/>
        <v>23497.5</v>
      </c>
      <c r="T781" s="20" t="s">
        <v>45</v>
      </c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  <c r="BA781" s="71"/>
      <c r="BB781" s="71"/>
      <c r="BC781" s="71"/>
      <c r="BD781" s="71"/>
      <c r="BE781" s="71"/>
      <c r="BF781" s="71"/>
      <c r="BG781" s="71"/>
      <c r="BH781" s="71"/>
      <c r="BI781" s="71"/>
      <c r="BJ781" s="71"/>
      <c r="BK781" s="71"/>
      <c r="BL781" s="71"/>
      <c r="BM781" s="71"/>
      <c r="BN781" s="71"/>
      <c r="BO781" s="71"/>
      <c r="BP781" s="71"/>
      <c r="BQ781" s="71"/>
      <c r="BR781" s="71"/>
      <c r="BS781" s="71"/>
      <c r="BT781" s="71"/>
      <c r="BU781" s="71"/>
      <c r="BV781" s="71"/>
      <c r="BW781" s="71"/>
      <c r="BX781" s="71"/>
      <c r="BY781" s="71"/>
      <c r="BZ781" s="71"/>
      <c r="CA781" s="71"/>
      <c r="CB781" s="71"/>
      <c r="CC781" s="71"/>
      <c r="CD781" s="71"/>
      <c r="CE781" s="71"/>
      <c r="CF781" s="71"/>
      <c r="CG781" s="71"/>
      <c r="CH781" s="71"/>
      <c r="CI781" s="71"/>
      <c r="CJ781" s="71"/>
      <c r="CK781" s="71"/>
      <c r="CL781" s="71"/>
      <c r="CM781" s="71"/>
      <c r="CN781" s="71"/>
      <c r="CO781" s="71"/>
      <c r="CP781" s="71"/>
      <c r="CQ781" s="71"/>
      <c r="CR781" s="71"/>
      <c r="CS781" s="71"/>
      <c r="CT781" s="71"/>
      <c r="CU781" s="71"/>
      <c r="CV781" s="71"/>
      <c r="CW781" s="71"/>
      <c r="CX781" s="71"/>
      <c r="CY781" s="71"/>
      <c r="CZ781" s="71"/>
      <c r="DA781" s="71"/>
      <c r="DB781" s="71"/>
      <c r="DC781" s="71"/>
      <c r="DD781" s="71"/>
      <c r="DE781" s="71"/>
      <c r="DF781" s="71"/>
      <c r="DG781" s="71"/>
      <c r="DH781" s="71"/>
      <c r="DI781" s="71"/>
      <c r="DJ781" s="71"/>
      <c r="DK781" s="71"/>
      <c r="DL781" s="71"/>
      <c r="DM781" s="71"/>
      <c r="DN781" s="71"/>
      <c r="DO781" s="71"/>
      <c r="DP781" s="71"/>
      <c r="DQ781" s="71"/>
      <c r="DR781" s="71"/>
      <c r="DS781" s="71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1"/>
      <c r="FB781" s="71"/>
      <c r="FC781" s="71"/>
      <c r="FD781" s="71"/>
      <c r="FE781" s="71"/>
      <c r="FF781" s="71"/>
      <c r="FG781" s="71"/>
      <c r="FH781" s="71"/>
      <c r="FI781" s="71"/>
      <c r="FJ781" s="71"/>
      <c r="FK781" s="71"/>
      <c r="FL781" s="71"/>
      <c r="FM781" s="71"/>
      <c r="FN781" s="71"/>
      <c r="FO781" s="71"/>
      <c r="FP781" s="71"/>
      <c r="FQ781" s="71"/>
      <c r="FR781" s="71"/>
      <c r="FS781" s="71"/>
      <c r="FT781" s="71"/>
      <c r="FU781" s="71"/>
      <c r="FV781" s="71"/>
      <c r="FW781" s="71"/>
      <c r="FX781" s="71"/>
      <c r="FY781" s="71"/>
      <c r="FZ781" s="71"/>
      <c r="GA781" s="71"/>
      <c r="GB781" s="71"/>
      <c r="GC781" s="71"/>
      <c r="GD781" s="71"/>
      <c r="GE781" s="71"/>
      <c r="GF781" s="71"/>
      <c r="GG781" s="71"/>
      <c r="GH781" s="71"/>
      <c r="GI781" s="71"/>
      <c r="GJ781" s="71"/>
      <c r="GK781" s="71"/>
      <c r="GL781" s="71"/>
      <c r="GM781" s="71"/>
      <c r="GN781" s="71"/>
      <c r="GO781" s="71"/>
      <c r="GP781" s="71"/>
      <c r="GQ781" s="71"/>
      <c r="GR781" s="71"/>
      <c r="GS781" s="71"/>
      <c r="GT781" s="71"/>
      <c r="GU781" s="71"/>
      <c r="GV781" s="71"/>
      <c r="GW781" s="71"/>
      <c r="GX781" s="71"/>
      <c r="GY781" s="71"/>
      <c r="GZ781" s="71"/>
      <c r="HA781" s="71"/>
      <c r="HB781" s="71"/>
      <c r="HC781" s="71"/>
      <c r="HD781" s="71"/>
      <c r="HE781" s="71"/>
      <c r="HF781" s="71"/>
      <c r="HG781" s="71"/>
      <c r="HH781" s="71"/>
      <c r="HI781" s="71"/>
      <c r="HJ781" s="71"/>
      <c r="HK781" s="71"/>
      <c r="HL781" s="71"/>
      <c r="HM781" s="71"/>
      <c r="HN781" s="71"/>
      <c r="HO781" s="71"/>
      <c r="HP781" s="71"/>
      <c r="HQ781" s="71"/>
      <c r="HR781" s="71"/>
      <c r="HS781" s="71"/>
      <c r="HT781" s="71"/>
      <c r="HU781" s="71"/>
      <c r="HV781" s="71"/>
      <c r="HW781" s="71"/>
      <c r="HX781" s="71"/>
      <c r="HY781" s="71"/>
      <c r="HZ781" s="71"/>
      <c r="IA781" s="71"/>
      <c r="IB781" s="71"/>
      <c r="IC781" s="71"/>
      <c r="ID781" s="71"/>
      <c r="IE781" s="71"/>
      <c r="IF781" s="71"/>
      <c r="IG781" s="71"/>
      <c r="IH781" s="71"/>
      <c r="II781" s="71"/>
      <c r="IJ781" s="71"/>
      <c r="IK781" s="71"/>
      <c r="IL781" s="71"/>
      <c r="IM781" s="71"/>
      <c r="IN781" s="71"/>
      <c r="IO781" s="71"/>
      <c r="IP781" s="71"/>
      <c r="IQ781" s="71"/>
      <c r="IR781" s="71"/>
      <c r="IS781" s="71"/>
      <c r="IT781" s="71"/>
      <c r="IU781" s="71"/>
      <c r="IV781" s="71"/>
      <c r="IW781" s="71"/>
      <c r="IX781" s="71"/>
      <c r="IY781" s="71"/>
      <c r="IZ781" s="71"/>
      <c r="JA781" s="71"/>
      <c r="JB781" s="71"/>
      <c r="JC781" s="71"/>
      <c r="JD781" s="71"/>
      <c r="JE781" s="71"/>
      <c r="JF781" s="71"/>
      <c r="JG781" s="71"/>
      <c r="JH781" s="71"/>
      <c r="JI781" s="71"/>
      <c r="JJ781" s="71"/>
      <c r="JK781" s="71"/>
      <c r="JL781" s="71"/>
      <c r="JM781" s="71"/>
    </row>
    <row r="782" spans="1:273" s="44" customFormat="1" ht="22.5" customHeight="1" x14ac:dyDescent="0.25">
      <c r="A782" s="26">
        <v>776</v>
      </c>
      <c r="B782" s="40" t="s">
        <v>942</v>
      </c>
      <c r="C782" s="26" t="s">
        <v>917</v>
      </c>
      <c r="D782" s="40" t="s">
        <v>646</v>
      </c>
      <c r="E782" s="40" t="s">
        <v>195</v>
      </c>
      <c r="F782" s="45" t="s">
        <v>925</v>
      </c>
      <c r="G782" s="11">
        <v>16000</v>
      </c>
      <c r="H782" s="46">
        <v>0</v>
      </c>
      <c r="I782" s="11">
        <v>25</v>
      </c>
      <c r="J782" s="43">
        <v>459.2</v>
      </c>
      <c r="K782" s="29">
        <f t="shared" si="95"/>
        <v>1136</v>
      </c>
      <c r="L782" s="19">
        <f t="shared" si="96"/>
        <v>176.00000000000003</v>
      </c>
      <c r="M782" s="35">
        <v>486.4</v>
      </c>
      <c r="N782" s="11">
        <f t="shared" si="97"/>
        <v>1134.4000000000001</v>
      </c>
      <c r="O782" s="11"/>
      <c r="P782" s="11">
        <f t="shared" si="99"/>
        <v>945.59999999999991</v>
      </c>
      <c r="Q782" s="11">
        <f t="shared" si="93"/>
        <v>970.59999999999991</v>
      </c>
      <c r="R782" s="18">
        <f t="shared" si="94"/>
        <v>2446.4</v>
      </c>
      <c r="S782" s="109">
        <f t="shared" si="98"/>
        <v>15029.4</v>
      </c>
      <c r="T782" s="20" t="s">
        <v>45</v>
      </c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  <c r="BA782" s="71"/>
      <c r="BB782" s="71"/>
      <c r="BC782" s="71"/>
      <c r="BD782" s="71"/>
      <c r="BE782" s="71"/>
      <c r="BF782" s="71"/>
      <c r="BG782" s="71"/>
      <c r="BH782" s="71"/>
      <c r="BI782" s="71"/>
      <c r="BJ782" s="71"/>
      <c r="BK782" s="71"/>
      <c r="BL782" s="71"/>
      <c r="BM782" s="71"/>
      <c r="BN782" s="71"/>
      <c r="BO782" s="71"/>
      <c r="BP782" s="71"/>
      <c r="BQ782" s="71"/>
      <c r="BR782" s="71"/>
      <c r="BS782" s="71"/>
      <c r="BT782" s="71"/>
      <c r="BU782" s="71"/>
      <c r="BV782" s="71"/>
      <c r="BW782" s="71"/>
      <c r="BX782" s="71"/>
      <c r="BY782" s="71"/>
      <c r="BZ782" s="71"/>
      <c r="CA782" s="71"/>
      <c r="CB782" s="71"/>
      <c r="CC782" s="71"/>
      <c r="CD782" s="71"/>
      <c r="CE782" s="71"/>
      <c r="CF782" s="71"/>
      <c r="CG782" s="71"/>
      <c r="CH782" s="71"/>
      <c r="CI782" s="71"/>
      <c r="CJ782" s="71"/>
      <c r="CK782" s="71"/>
      <c r="CL782" s="71"/>
      <c r="CM782" s="71"/>
      <c r="CN782" s="71"/>
      <c r="CO782" s="71"/>
      <c r="CP782" s="71"/>
      <c r="CQ782" s="71"/>
      <c r="CR782" s="71"/>
      <c r="CS782" s="71"/>
      <c r="CT782" s="71"/>
      <c r="CU782" s="71"/>
      <c r="CV782" s="71"/>
      <c r="CW782" s="71"/>
      <c r="CX782" s="71"/>
      <c r="CY782" s="71"/>
      <c r="CZ782" s="71"/>
      <c r="DA782" s="71"/>
      <c r="DB782" s="71"/>
      <c r="DC782" s="71"/>
      <c r="DD782" s="71"/>
      <c r="DE782" s="71"/>
      <c r="DF782" s="71"/>
      <c r="DG782" s="71"/>
      <c r="DH782" s="71"/>
      <c r="DI782" s="71"/>
      <c r="DJ782" s="71"/>
      <c r="DK782" s="71"/>
      <c r="DL782" s="71"/>
      <c r="DM782" s="71"/>
      <c r="DN782" s="71"/>
      <c r="DO782" s="71"/>
      <c r="DP782" s="71"/>
      <c r="DQ782" s="71"/>
      <c r="DR782" s="71"/>
      <c r="DS782" s="71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1"/>
      <c r="FB782" s="71"/>
      <c r="FC782" s="71"/>
      <c r="FD782" s="71"/>
      <c r="FE782" s="71"/>
      <c r="FF782" s="71"/>
      <c r="FG782" s="71"/>
      <c r="FH782" s="71"/>
      <c r="FI782" s="71"/>
      <c r="FJ782" s="71"/>
      <c r="FK782" s="71"/>
      <c r="FL782" s="71"/>
      <c r="FM782" s="71"/>
      <c r="FN782" s="71"/>
      <c r="FO782" s="71"/>
      <c r="FP782" s="71"/>
      <c r="FQ782" s="71"/>
      <c r="FR782" s="71"/>
      <c r="FS782" s="71"/>
      <c r="FT782" s="71"/>
      <c r="FU782" s="71"/>
      <c r="FV782" s="71"/>
      <c r="FW782" s="71"/>
      <c r="FX782" s="71"/>
      <c r="FY782" s="71"/>
      <c r="FZ782" s="71"/>
      <c r="GA782" s="71"/>
      <c r="GB782" s="71"/>
      <c r="GC782" s="71"/>
      <c r="GD782" s="71"/>
      <c r="GE782" s="71"/>
      <c r="GF782" s="71"/>
      <c r="GG782" s="71"/>
      <c r="GH782" s="71"/>
      <c r="GI782" s="71"/>
      <c r="GJ782" s="71"/>
      <c r="GK782" s="71"/>
      <c r="GL782" s="71"/>
      <c r="GM782" s="71"/>
      <c r="GN782" s="71"/>
      <c r="GO782" s="71"/>
      <c r="GP782" s="71"/>
      <c r="GQ782" s="71"/>
      <c r="GR782" s="71"/>
      <c r="GS782" s="71"/>
      <c r="GT782" s="71"/>
      <c r="GU782" s="71"/>
      <c r="GV782" s="71"/>
      <c r="GW782" s="71"/>
      <c r="GX782" s="71"/>
      <c r="GY782" s="71"/>
      <c r="GZ782" s="71"/>
      <c r="HA782" s="71"/>
      <c r="HB782" s="71"/>
      <c r="HC782" s="71"/>
      <c r="HD782" s="71"/>
      <c r="HE782" s="71"/>
      <c r="HF782" s="71"/>
      <c r="HG782" s="71"/>
      <c r="HH782" s="71"/>
      <c r="HI782" s="71"/>
      <c r="HJ782" s="71"/>
      <c r="HK782" s="71"/>
      <c r="HL782" s="71"/>
      <c r="HM782" s="71"/>
      <c r="HN782" s="71"/>
      <c r="HO782" s="71"/>
      <c r="HP782" s="71"/>
      <c r="HQ782" s="71"/>
      <c r="HR782" s="71"/>
      <c r="HS782" s="71"/>
      <c r="HT782" s="71"/>
      <c r="HU782" s="71"/>
      <c r="HV782" s="71"/>
      <c r="HW782" s="71"/>
      <c r="HX782" s="71"/>
      <c r="HY782" s="71"/>
      <c r="HZ782" s="71"/>
      <c r="IA782" s="71"/>
      <c r="IB782" s="71"/>
      <c r="IC782" s="71"/>
      <c r="ID782" s="71"/>
      <c r="IE782" s="71"/>
      <c r="IF782" s="71"/>
      <c r="IG782" s="71"/>
      <c r="IH782" s="71"/>
      <c r="II782" s="71"/>
      <c r="IJ782" s="71"/>
      <c r="IK782" s="71"/>
      <c r="IL782" s="71"/>
      <c r="IM782" s="71"/>
      <c r="IN782" s="71"/>
      <c r="IO782" s="71"/>
      <c r="IP782" s="71"/>
      <c r="IQ782" s="71"/>
      <c r="IR782" s="71"/>
      <c r="IS782" s="71"/>
      <c r="IT782" s="71"/>
      <c r="IU782" s="71"/>
      <c r="IV782" s="71"/>
      <c r="IW782" s="71"/>
      <c r="IX782" s="71"/>
      <c r="IY782" s="71"/>
      <c r="IZ782" s="71"/>
      <c r="JA782" s="71"/>
      <c r="JB782" s="71"/>
      <c r="JC782" s="71"/>
      <c r="JD782" s="71"/>
      <c r="JE782" s="71"/>
      <c r="JF782" s="71"/>
      <c r="JG782" s="71"/>
      <c r="JH782" s="71"/>
      <c r="JI782" s="71"/>
      <c r="JJ782" s="71"/>
      <c r="JK782" s="71"/>
      <c r="JL782" s="71"/>
      <c r="JM782" s="71"/>
    </row>
    <row r="783" spans="1:273" s="44" customFormat="1" ht="22.5" customHeight="1" x14ac:dyDescent="0.25">
      <c r="A783" s="26">
        <v>777</v>
      </c>
      <c r="B783" s="40" t="s">
        <v>1016</v>
      </c>
      <c r="C783" s="26" t="s">
        <v>917</v>
      </c>
      <c r="D783" s="40" t="s">
        <v>646</v>
      </c>
      <c r="E783" s="40" t="s">
        <v>931</v>
      </c>
      <c r="F783" s="45" t="s">
        <v>925</v>
      </c>
      <c r="G783" s="11">
        <v>25000</v>
      </c>
      <c r="H783" s="46">
        <v>0</v>
      </c>
      <c r="I783" s="11">
        <v>25</v>
      </c>
      <c r="J783" s="43">
        <v>717.5</v>
      </c>
      <c r="K783" s="29">
        <f t="shared" si="95"/>
        <v>1774.9999999999998</v>
      </c>
      <c r="L783" s="19">
        <f t="shared" si="96"/>
        <v>275</v>
      </c>
      <c r="M783" s="35">
        <v>760</v>
      </c>
      <c r="N783" s="11">
        <f t="shared" si="97"/>
        <v>1772.5000000000002</v>
      </c>
      <c r="O783" s="11"/>
      <c r="P783" s="11">
        <f t="shared" si="99"/>
        <v>1477.5</v>
      </c>
      <c r="Q783" s="11">
        <f t="shared" si="93"/>
        <v>1502.5</v>
      </c>
      <c r="R783" s="11">
        <f t="shared" si="94"/>
        <v>3822.5</v>
      </c>
      <c r="S783" s="107">
        <f t="shared" si="98"/>
        <v>23497.5</v>
      </c>
      <c r="T783" s="20" t="s">
        <v>45</v>
      </c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  <c r="BA783" s="71"/>
      <c r="BB783" s="71"/>
      <c r="BC783" s="71"/>
      <c r="BD783" s="71"/>
      <c r="BE783" s="71"/>
      <c r="BF783" s="71"/>
      <c r="BG783" s="71"/>
      <c r="BH783" s="71"/>
      <c r="BI783" s="71"/>
      <c r="BJ783" s="71"/>
      <c r="BK783" s="71"/>
      <c r="BL783" s="71"/>
      <c r="BM783" s="71"/>
      <c r="BN783" s="71"/>
      <c r="BO783" s="71"/>
      <c r="BP783" s="71"/>
      <c r="BQ783" s="71"/>
      <c r="BR783" s="71"/>
      <c r="BS783" s="71"/>
      <c r="BT783" s="71"/>
      <c r="BU783" s="71"/>
      <c r="BV783" s="71"/>
      <c r="BW783" s="71"/>
      <c r="BX783" s="71"/>
      <c r="BY783" s="71"/>
      <c r="BZ783" s="71"/>
      <c r="CA783" s="71"/>
      <c r="CB783" s="71"/>
      <c r="CC783" s="71"/>
      <c r="CD783" s="71"/>
      <c r="CE783" s="71"/>
      <c r="CF783" s="71"/>
      <c r="CG783" s="71"/>
      <c r="CH783" s="71"/>
      <c r="CI783" s="71"/>
      <c r="CJ783" s="71"/>
      <c r="CK783" s="71"/>
      <c r="CL783" s="71"/>
      <c r="CM783" s="71"/>
      <c r="CN783" s="71"/>
      <c r="CO783" s="71"/>
      <c r="CP783" s="71"/>
      <c r="CQ783" s="71"/>
      <c r="CR783" s="71"/>
      <c r="CS783" s="71"/>
      <c r="CT783" s="71"/>
      <c r="CU783" s="71"/>
      <c r="CV783" s="71"/>
      <c r="CW783" s="71"/>
      <c r="CX783" s="71"/>
      <c r="CY783" s="71"/>
      <c r="CZ783" s="71"/>
      <c r="DA783" s="71"/>
      <c r="DB783" s="71"/>
      <c r="DC783" s="71"/>
      <c r="DD783" s="71"/>
      <c r="DE783" s="71"/>
      <c r="DF783" s="71"/>
      <c r="DG783" s="71"/>
      <c r="DH783" s="71"/>
      <c r="DI783" s="71"/>
      <c r="DJ783" s="71"/>
      <c r="DK783" s="71"/>
      <c r="DL783" s="71"/>
      <c r="DM783" s="71"/>
      <c r="DN783" s="71"/>
      <c r="DO783" s="71"/>
      <c r="DP783" s="71"/>
      <c r="DQ783" s="71"/>
      <c r="DR783" s="71"/>
      <c r="DS783" s="71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1"/>
      <c r="FB783" s="71"/>
      <c r="FC783" s="71"/>
      <c r="FD783" s="71"/>
      <c r="FE783" s="71"/>
      <c r="FF783" s="71"/>
      <c r="FG783" s="71"/>
      <c r="FH783" s="71"/>
      <c r="FI783" s="71"/>
      <c r="FJ783" s="71"/>
      <c r="FK783" s="71"/>
      <c r="FL783" s="71"/>
      <c r="FM783" s="71"/>
      <c r="FN783" s="71"/>
      <c r="FO783" s="71"/>
      <c r="FP783" s="71"/>
      <c r="FQ783" s="71"/>
      <c r="FR783" s="71"/>
      <c r="FS783" s="71"/>
      <c r="FT783" s="71"/>
      <c r="FU783" s="71"/>
      <c r="FV783" s="71"/>
      <c r="FW783" s="71"/>
      <c r="FX783" s="71"/>
      <c r="FY783" s="71"/>
      <c r="FZ783" s="71"/>
      <c r="GA783" s="71"/>
      <c r="GB783" s="71"/>
      <c r="GC783" s="71"/>
      <c r="GD783" s="71"/>
      <c r="GE783" s="71"/>
      <c r="GF783" s="71"/>
      <c r="GG783" s="71"/>
      <c r="GH783" s="71"/>
      <c r="GI783" s="71"/>
      <c r="GJ783" s="71"/>
      <c r="GK783" s="71"/>
      <c r="GL783" s="71"/>
      <c r="GM783" s="71"/>
      <c r="GN783" s="71"/>
      <c r="GO783" s="71"/>
      <c r="GP783" s="71"/>
      <c r="GQ783" s="71"/>
      <c r="GR783" s="71"/>
      <c r="GS783" s="71"/>
      <c r="GT783" s="71"/>
      <c r="GU783" s="71"/>
      <c r="GV783" s="71"/>
      <c r="GW783" s="71"/>
      <c r="GX783" s="71"/>
      <c r="GY783" s="71"/>
      <c r="GZ783" s="71"/>
      <c r="HA783" s="71"/>
      <c r="HB783" s="71"/>
      <c r="HC783" s="71"/>
      <c r="HD783" s="71"/>
      <c r="HE783" s="71"/>
      <c r="HF783" s="71"/>
      <c r="HG783" s="71"/>
      <c r="HH783" s="71"/>
      <c r="HI783" s="71"/>
      <c r="HJ783" s="71"/>
      <c r="HK783" s="71"/>
      <c r="HL783" s="71"/>
      <c r="HM783" s="71"/>
      <c r="HN783" s="71"/>
      <c r="HO783" s="71"/>
      <c r="HP783" s="71"/>
      <c r="HQ783" s="71"/>
      <c r="HR783" s="71"/>
      <c r="HS783" s="71"/>
      <c r="HT783" s="71"/>
      <c r="HU783" s="71"/>
      <c r="HV783" s="71"/>
      <c r="HW783" s="71"/>
      <c r="HX783" s="71"/>
      <c r="HY783" s="71"/>
      <c r="HZ783" s="71"/>
      <c r="IA783" s="71"/>
      <c r="IB783" s="71"/>
      <c r="IC783" s="71"/>
      <c r="ID783" s="71"/>
      <c r="IE783" s="71"/>
      <c r="IF783" s="71"/>
      <c r="IG783" s="71"/>
      <c r="IH783" s="71"/>
      <c r="II783" s="71"/>
      <c r="IJ783" s="71"/>
      <c r="IK783" s="71"/>
      <c r="IL783" s="71"/>
      <c r="IM783" s="71"/>
      <c r="IN783" s="71"/>
      <c r="IO783" s="71"/>
      <c r="IP783" s="71"/>
      <c r="IQ783" s="71"/>
      <c r="IR783" s="71"/>
      <c r="IS783" s="71"/>
      <c r="IT783" s="71"/>
      <c r="IU783" s="71"/>
      <c r="IV783" s="71"/>
      <c r="IW783" s="71"/>
      <c r="IX783" s="71"/>
      <c r="IY783" s="71"/>
      <c r="IZ783" s="71"/>
      <c r="JA783" s="71"/>
      <c r="JB783" s="71"/>
      <c r="JC783" s="71"/>
      <c r="JD783" s="71"/>
      <c r="JE783" s="71"/>
      <c r="JF783" s="71"/>
      <c r="JG783" s="71"/>
      <c r="JH783" s="71"/>
      <c r="JI783" s="71"/>
      <c r="JJ783" s="71"/>
      <c r="JK783" s="71"/>
      <c r="JL783" s="71"/>
      <c r="JM783" s="71"/>
    </row>
    <row r="784" spans="1:273" s="44" customFormat="1" ht="22.5" customHeight="1" x14ac:dyDescent="0.25">
      <c r="A784" s="26">
        <v>778</v>
      </c>
      <c r="B784" s="40" t="s">
        <v>649</v>
      </c>
      <c r="C784" s="26" t="s">
        <v>918</v>
      </c>
      <c r="D784" s="40" t="s">
        <v>646</v>
      </c>
      <c r="E784" s="40" t="s">
        <v>151</v>
      </c>
      <c r="F784" s="45" t="s">
        <v>926</v>
      </c>
      <c r="G784" s="11">
        <v>70000</v>
      </c>
      <c r="H784" s="42">
        <v>5368.48</v>
      </c>
      <c r="I784" s="11">
        <v>25</v>
      </c>
      <c r="J784" s="43">
        <v>2009</v>
      </c>
      <c r="K784" s="29">
        <f t="shared" si="95"/>
        <v>4970</v>
      </c>
      <c r="L784" s="19">
        <f t="shared" si="96"/>
        <v>770.00000000000011</v>
      </c>
      <c r="M784" s="35">
        <v>2128</v>
      </c>
      <c r="N784" s="11">
        <f t="shared" si="97"/>
        <v>4963</v>
      </c>
      <c r="O784" s="11"/>
      <c r="P784" s="11">
        <f t="shared" si="99"/>
        <v>4137</v>
      </c>
      <c r="Q784" s="11">
        <f t="shared" si="93"/>
        <v>9530.48</v>
      </c>
      <c r="R784" s="11">
        <f t="shared" si="94"/>
        <v>10703</v>
      </c>
      <c r="S784" s="107">
        <f t="shared" si="98"/>
        <v>60469.520000000004</v>
      </c>
      <c r="T784" s="20" t="s">
        <v>45</v>
      </c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  <c r="BA784" s="71"/>
      <c r="BB784" s="71"/>
      <c r="BC784" s="71"/>
      <c r="BD784" s="71"/>
      <c r="BE784" s="71"/>
      <c r="BF784" s="71"/>
      <c r="BG784" s="71"/>
      <c r="BH784" s="71"/>
      <c r="BI784" s="71"/>
      <c r="BJ784" s="71"/>
      <c r="BK784" s="71"/>
      <c r="BL784" s="71"/>
      <c r="BM784" s="71"/>
      <c r="BN784" s="71"/>
      <c r="BO784" s="71"/>
      <c r="BP784" s="71"/>
      <c r="BQ784" s="71"/>
      <c r="BR784" s="71"/>
      <c r="BS784" s="71"/>
      <c r="BT784" s="71"/>
      <c r="BU784" s="71"/>
      <c r="BV784" s="71"/>
      <c r="BW784" s="71"/>
      <c r="BX784" s="71"/>
      <c r="BY784" s="71"/>
      <c r="BZ784" s="71"/>
      <c r="CA784" s="71"/>
      <c r="CB784" s="71"/>
      <c r="CC784" s="71"/>
      <c r="CD784" s="71"/>
      <c r="CE784" s="71"/>
      <c r="CF784" s="71"/>
      <c r="CG784" s="71"/>
      <c r="CH784" s="71"/>
      <c r="CI784" s="71"/>
      <c r="CJ784" s="71"/>
      <c r="CK784" s="71"/>
      <c r="CL784" s="71"/>
      <c r="CM784" s="71"/>
      <c r="CN784" s="71"/>
      <c r="CO784" s="71"/>
      <c r="CP784" s="71"/>
      <c r="CQ784" s="71"/>
      <c r="CR784" s="71"/>
      <c r="CS784" s="71"/>
      <c r="CT784" s="71"/>
      <c r="CU784" s="71"/>
      <c r="CV784" s="71"/>
      <c r="CW784" s="71"/>
      <c r="CX784" s="71"/>
      <c r="CY784" s="71"/>
      <c r="CZ784" s="71"/>
      <c r="DA784" s="71"/>
      <c r="DB784" s="71"/>
      <c r="DC784" s="71"/>
      <c r="DD784" s="71"/>
      <c r="DE784" s="71"/>
      <c r="DF784" s="71"/>
      <c r="DG784" s="71"/>
      <c r="DH784" s="71"/>
      <c r="DI784" s="71"/>
      <c r="DJ784" s="71"/>
      <c r="DK784" s="71"/>
      <c r="DL784" s="71"/>
      <c r="DM784" s="71"/>
      <c r="DN784" s="71"/>
      <c r="DO784" s="71"/>
      <c r="DP784" s="71"/>
      <c r="DQ784" s="71"/>
      <c r="DR784" s="71"/>
      <c r="DS784" s="71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1"/>
      <c r="FB784" s="71"/>
      <c r="FC784" s="71"/>
      <c r="FD784" s="71"/>
      <c r="FE784" s="71"/>
      <c r="FF784" s="71"/>
      <c r="FG784" s="71"/>
      <c r="FH784" s="71"/>
      <c r="FI784" s="71"/>
      <c r="FJ784" s="71"/>
      <c r="FK784" s="71"/>
      <c r="FL784" s="71"/>
      <c r="FM784" s="71"/>
      <c r="FN784" s="71"/>
      <c r="FO784" s="71"/>
      <c r="FP784" s="71"/>
      <c r="FQ784" s="71"/>
      <c r="FR784" s="71"/>
      <c r="FS784" s="71"/>
      <c r="FT784" s="71"/>
      <c r="FU784" s="71"/>
      <c r="FV784" s="71"/>
      <c r="FW784" s="71"/>
      <c r="FX784" s="71"/>
      <c r="FY784" s="71"/>
      <c r="FZ784" s="71"/>
      <c r="GA784" s="71"/>
      <c r="GB784" s="71"/>
      <c r="GC784" s="71"/>
      <c r="GD784" s="71"/>
      <c r="GE784" s="71"/>
      <c r="GF784" s="71"/>
      <c r="GG784" s="71"/>
      <c r="GH784" s="71"/>
      <c r="GI784" s="71"/>
      <c r="GJ784" s="71"/>
      <c r="GK784" s="71"/>
      <c r="GL784" s="71"/>
      <c r="GM784" s="71"/>
      <c r="GN784" s="71"/>
      <c r="GO784" s="71"/>
      <c r="GP784" s="71"/>
      <c r="GQ784" s="71"/>
      <c r="GR784" s="71"/>
      <c r="GS784" s="71"/>
      <c r="GT784" s="71"/>
      <c r="GU784" s="71"/>
      <c r="GV784" s="71"/>
      <c r="GW784" s="71"/>
      <c r="GX784" s="71"/>
      <c r="GY784" s="71"/>
      <c r="GZ784" s="71"/>
      <c r="HA784" s="71"/>
      <c r="HB784" s="71"/>
      <c r="HC784" s="71"/>
      <c r="HD784" s="71"/>
      <c r="HE784" s="71"/>
      <c r="HF784" s="71"/>
      <c r="HG784" s="71"/>
      <c r="HH784" s="71"/>
      <c r="HI784" s="71"/>
      <c r="HJ784" s="71"/>
      <c r="HK784" s="71"/>
      <c r="HL784" s="71"/>
      <c r="HM784" s="71"/>
      <c r="HN784" s="71"/>
      <c r="HO784" s="71"/>
      <c r="HP784" s="71"/>
      <c r="HQ784" s="71"/>
      <c r="HR784" s="71"/>
      <c r="HS784" s="71"/>
      <c r="HT784" s="71"/>
      <c r="HU784" s="71"/>
      <c r="HV784" s="71"/>
      <c r="HW784" s="71"/>
      <c r="HX784" s="71"/>
      <c r="HY784" s="71"/>
      <c r="HZ784" s="71"/>
      <c r="IA784" s="71"/>
      <c r="IB784" s="71"/>
      <c r="IC784" s="71"/>
      <c r="ID784" s="71"/>
      <c r="IE784" s="71"/>
      <c r="IF784" s="71"/>
      <c r="IG784" s="71"/>
      <c r="IH784" s="71"/>
      <c r="II784" s="71"/>
      <c r="IJ784" s="71"/>
      <c r="IK784" s="71"/>
      <c r="IL784" s="71"/>
      <c r="IM784" s="71"/>
      <c r="IN784" s="71"/>
      <c r="IO784" s="71"/>
      <c r="IP784" s="71"/>
      <c r="IQ784" s="71"/>
      <c r="IR784" s="71"/>
      <c r="IS784" s="71"/>
      <c r="IT784" s="71"/>
      <c r="IU784" s="71"/>
      <c r="IV784" s="71"/>
      <c r="IW784" s="71"/>
      <c r="IX784" s="71"/>
      <c r="IY784" s="71"/>
      <c r="IZ784" s="71"/>
      <c r="JA784" s="71"/>
      <c r="JB784" s="71"/>
      <c r="JC784" s="71"/>
      <c r="JD784" s="71"/>
      <c r="JE784" s="71"/>
      <c r="JF784" s="71"/>
      <c r="JG784" s="71"/>
      <c r="JH784" s="71"/>
      <c r="JI784" s="71"/>
      <c r="JJ784" s="71"/>
      <c r="JK784" s="71"/>
      <c r="JL784" s="71"/>
      <c r="JM784" s="71"/>
    </row>
    <row r="785" spans="1:273" s="44" customFormat="1" ht="22.5" customHeight="1" x14ac:dyDescent="0.25">
      <c r="A785" s="26">
        <v>779</v>
      </c>
      <c r="B785" s="40" t="s">
        <v>647</v>
      </c>
      <c r="C785" s="26" t="s">
        <v>917</v>
      </c>
      <c r="D785" s="40" t="s">
        <v>646</v>
      </c>
      <c r="E785" s="40" t="s">
        <v>108</v>
      </c>
      <c r="F785" s="45" t="s">
        <v>926</v>
      </c>
      <c r="G785" s="11">
        <v>25000</v>
      </c>
      <c r="H785" s="46">
        <v>0</v>
      </c>
      <c r="I785" s="11">
        <v>25</v>
      </c>
      <c r="J785" s="43">
        <v>717.5</v>
      </c>
      <c r="K785" s="29">
        <f t="shared" si="95"/>
        <v>1774.9999999999998</v>
      </c>
      <c r="L785" s="19">
        <f t="shared" si="96"/>
        <v>275</v>
      </c>
      <c r="M785" s="35">
        <v>760</v>
      </c>
      <c r="N785" s="11">
        <f t="shared" si="97"/>
        <v>1772.5000000000002</v>
      </c>
      <c r="O785" s="11"/>
      <c r="P785" s="11">
        <f t="shared" si="99"/>
        <v>1477.5</v>
      </c>
      <c r="Q785" s="11">
        <f t="shared" si="93"/>
        <v>1502.5</v>
      </c>
      <c r="R785" s="11">
        <f t="shared" si="94"/>
        <v>3822.5</v>
      </c>
      <c r="S785" s="107">
        <f t="shared" si="98"/>
        <v>23497.5</v>
      </c>
      <c r="T785" s="20" t="s">
        <v>45</v>
      </c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  <c r="BA785" s="71"/>
      <c r="BB785" s="71"/>
      <c r="BC785" s="71"/>
      <c r="BD785" s="71"/>
      <c r="BE785" s="71"/>
      <c r="BF785" s="71"/>
      <c r="BG785" s="71"/>
      <c r="BH785" s="71"/>
      <c r="BI785" s="71"/>
      <c r="BJ785" s="71"/>
      <c r="BK785" s="71"/>
      <c r="BL785" s="71"/>
      <c r="BM785" s="71"/>
      <c r="BN785" s="71"/>
      <c r="BO785" s="71"/>
      <c r="BP785" s="71"/>
      <c r="BQ785" s="71"/>
      <c r="BR785" s="71"/>
      <c r="BS785" s="71"/>
      <c r="BT785" s="71"/>
      <c r="BU785" s="71"/>
      <c r="BV785" s="71"/>
      <c r="BW785" s="71"/>
      <c r="BX785" s="71"/>
      <c r="BY785" s="71"/>
      <c r="BZ785" s="71"/>
      <c r="CA785" s="71"/>
      <c r="CB785" s="71"/>
      <c r="CC785" s="71"/>
      <c r="CD785" s="71"/>
      <c r="CE785" s="71"/>
      <c r="CF785" s="71"/>
      <c r="CG785" s="71"/>
      <c r="CH785" s="71"/>
      <c r="CI785" s="71"/>
      <c r="CJ785" s="71"/>
      <c r="CK785" s="71"/>
      <c r="CL785" s="71"/>
      <c r="CM785" s="71"/>
      <c r="CN785" s="71"/>
      <c r="CO785" s="71"/>
      <c r="CP785" s="71"/>
      <c r="CQ785" s="71"/>
      <c r="CR785" s="71"/>
      <c r="CS785" s="71"/>
      <c r="CT785" s="71"/>
      <c r="CU785" s="71"/>
      <c r="CV785" s="71"/>
      <c r="CW785" s="71"/>
      <c r="CX785" s="71"/>
      <c r="CY785" s="71"/>
      <c r="CZ785" s="71"/>
      <c r="DA785" s="71"/>
      <c r="DB785" s="71"/>
      <c r="DC785" s="71"/>
      <c r="DD785" s="71"/>
      <c r="DE785" s="71"/>
      <c r="DF785" s="71"/>
      <c r="DG785" s="71"/>
      <c r="DH785" s="71"/>
      <c r="DI785" s="71"/>
      <c r="DJ785" s="71"/>
      <c r="DK785" s="71"/>
      <c r="DL785" s="71"/>
      <c r="DM785" s="71"/>
      <c r="DN785" s="71"/>
      <c r="DO785" s="71"/>
      <c r="DP785" s="71"/>
      <c r="DQ785" s="71"/>
      <c r="DR785" s="71"/>
      <c r="DS785" s="71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1"/>
      <c r="FB785" s="71"/>
      <c r="FC785" s="71"/>
      <c r="FD785" s="71"/>
      <c r="FE785" s="71"/>
      <c r="FF785" s="71"/>
      <c r="FG785" s="71"/>
      <c r="FH785" s="71"/>
      <c r="FI785" s="71"/>
      <c r="FJ785" s="71"/>
      <c r="FK785" s="71"/>
      <c r="FL785" s="71"/>
      <c r="FM785" s="71"/>
      <c r="FN785" s="71"/>
      <c r="FO785" s="71"/>
      <c r="FP785" s="71"/>
      <c r="FQ785" s="71"/>
      <c r="FR785" s="71"/>
      <c r="FS785" s="71"/>
      <c r="FT785" s="71"/>
      <c r="FU785" s="71"/>
      <c r="FV785" s="71"/>
      <c r="FW785" s="71"/>
      <c r="FX785" s="71"/>
      <c r="FY785" s="71"/>
      <c r="FZ785" s="71"/>
      <c r="GA785" s="71"/>
      <c r="GB785" s="71"/>
      <c r="GC785" s="71"/>
      <c r="GD785" s="71"/>
      <c r="GE785" s="71"/>
      <c r="GF785" s="71"/>
      <c r="GG785" s="71"/>
      <c r="GH785" s="71"/>
      <c r="GI785" s="71"/>
      <c r="GJ785" s="71"/>
      <c r="GK785" s="71"/>
      <c r="GL785" s="71"/>
      <c r="GM785" s="71"/>
      <c r="GN785" s="71"/>
      <c r="GO785" s="71"/>
      <c r="GP785" s="71"/>
      <c r="GQ785" s="71"/>
      <c r="GR785" s="71"/>
      <c r="GS785" s="71"/>
      <c r="GT785" s="71"/>
      <c r="GU785" s="71"/>
      <c r="GV785" s="71"/>
      <c r="GW785" s="71"/>
      <c r="GX785" s="71"/>
      <c r="GY785" s="71"/>
      <c r="GZ785" s="71"/>
      <c r="HA785" s="71"/>
      <c r="HB785" s="71"/>
      <c r="HC785" s="71"/>
      <c r="HD785" s="71"/>
      <c r="HE785" s="71"/>
      <c r="HF785" s="71"/>
      <c r="HG785" s="71"/>
      <c r="HH785" s="71"/>
      <c r="HI785" s="71"/>
      <c r="HJ785" s="71"/>
      <c r="HK785" s="71"/>
      <c r="HL785" s="71"/>
      <c r="HM785" s="71"/>
      <c r="HN785" s="71"/>
      <c r="HO785" s="71"/>
      <c r="HP785" s="71"/>
      <c r="HQ785" s="71"/>
      <c r="HR785" s="71"/>
      <c r="HS785" s="71"/>
      <c r="HT785" s="71"/>
      <c r="HU785" s="71"/>
      <c r="HV785" s="71"/>
      <c r="HW785" s="71"/>
      <c r="HX785" s="71"/>
      <c r="HY785" s="71"/>
      <c r="HZ785" s="71"/>
      <c r="IA785" s="71"/>
      <c r="IB785" s="71"/>
      <c r="IC785" s="71"/>
      <c r="ID785" s="71"/>
      <c r="IE785" s="71"/>
      <c r="IF785" s="71"/>
      <c r="IG785" s="71"/>
      <c r="IH785" s="71"/>
      <c r="II785" s="71"/>
      <c r="IJ785" s="71"/>
      <c r="IK785" s="71"/>
      <c r="IL785" s="71"/>
      <c r="IM785" s="71"/>
      <c r="IN785" s="71"/>
      <c r="IO785" s="71"/>
      <c r="IP785" s="71"/>
      <c r="IQ785" s="71"/>
      <c r="IR785" s="71"/>
      <c r="IS785" s="71"/>
      <c r="IT785" s="71"/>
      <c r="IU785" s="71"/>
      <c r="IV785" s="71"/>
      <c r="IW785" s="71"/>
      <c r="IX785" s="71"/>
      <c r="IY785" s="71"/>
      <c r="IZ785" s="71"/>
      <c r="JA785" s="71"/>
      <c r="JB785" s="71"/>
      <c r="JC785" s="71"/>
      <c r="JD785" s="71"/>
      <c r="JE785" s="71"/>
      <c r="JF785" s="71"/>
      <c r="JG785" s="71"/>
      <c r="JH785" s="71"/>
      <c r="JI785" s="71"/>
      <c r="JJ785" s="71"/>
      <c r="JK785" s="71"/>
      <c r="JL785" s="71"/>
      <c r="JM785" s="71"/>
    </row>
    <row r="786" spans="1:273" s="44" customFormat="1" ht="22.5" customHeight="1" x14ac:dyDescent="0.25">
      <c r="A786" s="26">
        <v>780</v>
      </c>
      <c r="B786" s="40" t="s">
        <v>648</v>
      </c>
      <c r="C786" s="26" t="s">
        <v>917</v>
      </c>
      <c r="D786" s="40" t="s">
        <v>646</v>
      </c>
      <c r="E786" s="40" t="s">
        <v>141</v>
      </c>
      <c r="F786" s="45" t="s">
        <v>921</v>
      </c>
      <c r="G786" s="11">
        <v>25000</v>
      </c>
      <c r="H786" s="46">
        <v>0</v>
      </c>
      <c r="I786" s="11">
        <v>25</v>
      </c>
      <c r="J786" s="43">
        <v>717.5</v>
      </c>
      <c r="K786" s="29">
        <f t="shared" si="95"/>
        <v>1774.9999999999998</v>
      </c>
      <c r="L786" s="19">
        <f t="shared" si="96"/>
        <v>275</v>
      </c>
      <c r="M786" s="35">
        <v>760</v>
      </c>
      <c r="N786" s="11">
        <f t="shared" si="97"/>
        <v>1772.5000000000002</v>
      </c>
      <c r="O786" s="11"/>
      <c r="P786" s="11">
        <f t="shared" si="99"/>
        <v>1477.5</v>
      </c>
      <c r="Q786" s="11">
        <f t="shared" ref="Q786:Q850" si="100">+H786+I786+J786+M786+O786</f>
        <v>1502.5</v>
      </c>
      <c r="R786" s="11">
        <f t="shared" ref="R786:R850" si="101">+K786+L786+N786</f>
        <v>3822.5</v>
      </c>
      <c r="S786" s="107">
        <f t="shared" si="98"/>
        <v>23497.5</v>
      </c>
      <c r="T786" s="20" t="s">
        <v>45</v>
      </c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  <c r="BA786" s="71"/>
      <c r="BB786" s="71"/>
      <c r="BC786" s="71"/>
      <c r="BD786" s="71"/>
      <c r="BE786" s="71"/>
      <c r="BF786" s="71"/>
      <c r="BG786" s="71"/>
      <c r="BH786" s="71"/>
      <c r="BI786" s="71"/>
      <c r="BJ786" s="71"/>
      <c r="BK786" s="71"/>
      <c r="BL786" s="71"/>
      <c r="BM786" s="71"/>
      <c r="BN786" s="71"/>
      <c r="BO786" s="71"/>
      <c r="BP786" s="71"/>
      <c r="BQ786" s="71"/>
      <c r="BR786" s="71"/>
      <c r="BS786" s="71"/>
      <c r="BT786" s="71"/>
      <c r="BU786" s="71"/>
      <c r="BV786" s="71"/>
      <c r="BW786" s="71"/>
      <c r="BX786" s="71"/>
      <c r="BY786" s="71"/>
      <c r="BZ786" s="71"/>
      <c r="CA786" s="71"/>
      <c r="CB786" s="71"/>
      <c r="CC786" s="71"/>
      <c r="CD786" s="71"/>
      <c r="CE786" s="71"/>
      <c r="CF786" s="71"/>
      <c r="CG786" s="71"/>
      <c r="CH786" s="71"/>
      <c r="CI786" s="71"/>
      <c r="CJ786" s="71"/>
      <c r="CK786" s="71"/>
      <c r="CL786" s="71"/>
      <c r="CM786" s="71"/>
      <c r="CN786" s="71"/>
      <c r="CO786" s="71"/>
      <c r="CP786" s="71"/>
      <c r="CQ786" s="71"/>
      <c r="CR786" s="71"/>
      <c r="CS786" s="71"/>
      <c r="CT786" s="71"/>
      <c r="CU786" s="71"/>
      <c r="CV786" s="71"/>
      <c r="CW786" s="71"/>
      <c r="CX786" s="71"/>
      <c r="CY786" s="71"/>
      <c r="CZ786" s="71"/>
      <c r="DA786" s="71"/>
      <c r="DB786" s="71"/>
      <c r="DC786" s="71"/>
      <c r="DD786" s="71"/>
      <c r="DE786" s="71"/>
      <c r="DF786" s="71"/>
      <c r="DG786" s="71"/>
      <c r="DH786" s="71"/>
      <c r="DI786" s="71"/>
      <c r="DJ786" s="71"/>
      <c r="DK786" s="71"/>
      <c r="DL786" s="71"/>
      <c r="DM786" s="71"/>
      <c r="DN786" s="71"/>
      <c r="DO786" s="71"/>
      <c r="DP786" s="71"/>
      <c r="DQ786" s="71"/>
      <c r="DR786" s="71"/>
      <c r="DS786" s="71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  <c r="EO786" s="71"/>
      <c r="EP786" s="71"/>
      <c r="EQ786" s="71"/>
      <c r="ER786" s="71"/>
      <c r="ES786" s="71"/>
      <c r="ET786" s="71"/>
      <c r="EU786" s="71"/>
      <c r="EV786" s="71"/>
      <c r="EW786" s="71"/>
      <c r="EX786" s="71"/>
      <c r="EY786" s="71"/>
      <c r="EZ786" s="71"/>
      <c r="FA786" s="71"/>
      <c r="FB786" s="71"/>
      <c r="FC786" s="71"/>
      <c r="FD786" s="71"/>
      <c r="FE786" s="71"/>
      <c r="FF786" s="71"/>
      <c r="FG786" s="71"/>
      <c r="FH786" s="71"/>
      <c r="FI786" s="71"/>
      <c r="FJ786" s="71"/>
      <c r="FK786" s="71"/>
      <c r="FL786" s="71"/>
      <c r="FM786" s="71"/>
      <c r="FN786" s="71"/>
      <c r="FO786" s="71"/>
      <c r="FP786" s="71"/>
      <c r="FQ786" s="71"/>
      <c r="FR786" s="71"/>
      <c r="FS786" s="71"/>
      <c r="FT786" s="71"/>
      <c r="FU786" s="71"/>
      <c r="FV786" s="71"/>
      <c r="FW786" s="71"/>
      <c r="FX786" s="71"/>
      <c r="FY786" s="71"/>
      <c r="FZ786" s="71"/>
      <c r="GA786" s="71"/>
      <c r="GB786" s="71"/>
      <c r="GC786" s="71"/>
      <c r="GD786" s="71"/>
      <c r="GE786" s="71"/>
      <c r="GF786" s="71"/>
      <c r="GG786" s="71"/>
      <c r="GH786" s="71"/>
      <c r="GI786" s="71"/>
      <c r="GJ786" s="71"/>
      <c r="GK786" s="71"/>
      <c r="GL786" s="71"/>
      <c r="GM786" s="71"/>
      <c r="GN786" s="71"/>
      <c r="GO786" s="71"/>
      <c r="GP786" s="71"/>
      <c r="GQ786" s="71"/>
      <c r="GR786" s="71"/>
      <c r="GS786" s="71"/>
      <c r="GT786" s="71"/>
      <c r="GU786" s="71"/>
      <c r="GV786" s="71"/>
      <c r="GW786" s="71"/>
      <c r="GX786" s="71"/>
      <c r="GY786" s="71"/>
      <c r="GZ786" s="71"/>
      <c r="HA786" s="71"/>
      <c r="HB786" s="71"/>
      <c r="HC786" s="71"/>
      <c r="HD786" s="71"/>
      <c r="HE786" s="71"/>
      <c r="HF786" s="71"/>
      <c r="HG786" s="71"/>
      <c r="HH786" s="71"/>
      <c r="HI786" s="71"/>
      <c r="HJ786" s="71"/>
      <c r="HK786" s="71"/>
      <c r="HL786" s="71"/>
      <c r="HM786" s="71"/>
      <c r="HN786" s="71"/>
      <c r="HO786" s="71"/>
      <c r="HP786" s="71"/>
      <c r="HQ786" s="71"/>
      <c r="HR786" s="71"/>
      <c r="HS786" s="71"/>
      <c r="HT786" s="71"/>
      <c r="HU786" s="71"/>
      <c r="HV786" s="71"/>
      <c r="HW786" s="71"/>
      <c r="HX786" s="71"/>
      <c r="HY786" s="71"/>
      <c r="HZ786" s="71"/>
      <c r="IA786" s="71"/>
      <c r="IB786" s="71"/>
      <c r="IC786" s="71"/>
      <c r="ID786" s="71"/>
      <c r="IE786" s="71"/>
      <c r="IF786" s="71"/>
      <c r="IG786" s="71"/>
      <c r="IH786" s="71"/>
      <c r="II786" s="71"/>
      <c r="IJ786" s="71"/>
      <c r="IK786" s="71"/>
      <c r="IL786" s="71"/>
      <c r="IM786" s="71"/>
      <c r="IN786" s="71"/>
      <c r="IO786" s="71"/>
      <c r="IP786" s="71"/>
      <c r="IQ786" s="71"/>
      <c r="IR786" s="71"/>
      <c r="IS786" s="71"/>
      <c r="IT786" s="71"/>
      <c r="IU786" s="71"/>
      <c r="IV786" s="71"/>
      <c r="IW786" s="71"/>
      <c r="IX786" s="71"/>
      <c r="IY786" s="71"/>
      <c r="IZ786" s="71"/>
      <c r="JA786" s="71"/>
      <c r="JB786" s="71"/>
      <c r="JC786" s="71"/>
      <c r="JD786" s="71"/>
      <c r="JE786" s="71"/>
      <c r="JF786" s="71"/>
      <c r="JG786" s="71"/>
      <c r="JH786" s="71"/>
      <c r="JI786" s="71"/>
      <c r="JJ786" s="71"/>
      <c r="JK786" s="71"/>
      <c r="JL786" s="71"/>
      <c r="JM786" s="71"/>
    </row>
    <row r="787" spans="1:273" s="44" customFormat="1" ht="22.5" customHeight="1" x14ac:dyDescent="0.25">
      <c r="A787" s="26">
        <v>781</v>
      </c>
      <c r="B787" s="40" t="s">
        <v>572</v>
      </c>
      <c r="C787" s="26" t="s">
        <v>917</v>
      </c>
      <c r="D787" s="40" t="s">
        <v>461</v>
      </c>
      <c r="E787" s="40" t="s">
        <v>845</v>
      </c>
      <c r="F787" s="45" t="s">
        <v>926</v>
      </c>
      <c r="G787" s="11">
        <v>85000</v>
      </c>
      <c r="H787" s="42">
        <v>8576.99</v>
      </c>
      <c r="I787" s="11">
        <v>25</v>
      </c>
      <c r="J787" s="43">
        <v>2439.5</v>
      </c>
      <c r="K787" s="29">
        <f t="shared" ref="K787:K819" si="102">+G787*7.1%</f>
        <v>6034.9999999999991</v>
      </c>
      <c r="L787" s="19">
        <f t="shared" si="96"/>
        <v>935.00000000000011</v>
      </c>
      <c r="M787" s="35">
        <v>2584</v>
      </c>
      <c r="N787" s="11">
        <f t="shared" si="97"/>
        <v>6026.5</v>
      </c>
      <c r="O787" s="11"/>
      <c r="P787" s="11">
        <f t="shared" si="99"/>
        <v>5023.5</v>
      </c>
      <c r="Q787" s="11">
        <f t="shared" si="100"/>
        <v>13625.49</v>
      </c>
      <c r="R787" s="11">
        <f t="shared" si="101"/>
        <v>12996.5</v>
      </c>
      <c r="S787" s="107">
        <f t="shared" si="98"/>
        <v>71374.509999999995</v>
      </c>
      <c r="T787" s="20" t="s">
        <v>45</v>
      </c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  <c r="BA787" s="71"/>
      <c r="BB787" s="71"/>
      <c r="BC787" s="71"/>
      <c r="BD787" s="71"/>
      <c r="BE787" s="71"/>
      <c r="BF787" s="71"/>
      <c r="BG787" s="71"/>
      <c r="BH787" s="71"/>
      <c r="BI787" s="71"/>
      <c r="BJ787" s="71"/>
      <c r="BK787" s="71"/>
      <c r="BL787" s="71"/>
      <c r="BM787" s="71"/>
      <c r="BN787" s="71"/>
      <c r="BO787" s="71"/>
      <c r="BP787" s="71"/>
      <c r="BQ787" s="71"/>
      <c r="BR787" s="71"/>
      <c r="BS787" s="71"/>
      <c r="BT787" s="71"/>
      <c r="BU787" s="71"/>
      <c r="BV787" s="71"/>
      <c r="BW787" s="71"/>
      <c r="BX787" s="71"/>
      <c r="BY787" s="71"/>
      <c r="BZ787" s="71"/>
      <c r="CA787" s="71"/>
      <c r="CB787" s="71"/>
      <c r="CC787" s="71"/>
      <c r="CD787" s="71"/>
      <c r="CE787" s="71"/>
      <c r="CF787" s="71"/>
      <c r="CG787" s="71"/>
      <c r="CH787" s="71"/>
      <c r="CI787" s="71"/>
      <c r="CJ787" s="71"/>
      <c r="CK787" s="71"/>
      <c r="CL787" s="71"/>
      <c r="CM787" s="71"/>
      <c r="CN787" s="71"/>
      <c r="CO787" s="71"/>
      <c r="CP787" s="71"/>
      <c r="CQ787" s="71"/>
      <c r="CR787" s="71"/>
      <c r="CS787" s="71"/>
      <c r="CT787" s="71"/>
      <c r="CU787" s="71"/>
      <c r="CV787" s="71"/>
      <c r="CW787" s="71"/>
      <c r="CX787" s="71"/>
      <c r="CY787" s="71"/>
      <c r="CZ787" s="71"/>
      <c r="DA787" s="71"/>
      <c r="DB787" s="71"/>
      <c r="DC787" s="71"/>
      <c r="DD787" s="71"/>
      <c r="DE787" s="71"/>
      <c r="DF787" s="71"/>
      <c r="DG787" s="71"/>
      <c r="DH787" s="71"/>
      <c r="DI787" s="71"/>
      <c r="DJ787" s="71"/>
      <c r="DK787" s="71"/>
      <c r="DL787" s="71"/>
      <c r="DM787" s="71"/>
      <c r="DN787" s="71"/>
      <c r="DO787" s="71"/>
      <c r="DP787" s="71"/>
      <c r="DQ787" s="71"/>
      <c r="DR787" s="71"/>
      <c r="DS787" s="71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  <c r="EO787" s="71"/>
      <c r="EP787" s="71"/>
      <c r="EQ787" s="71"/>
      <c r="ER787" s="71"/>
      <c r="ES787" s="71"/>
      <c r="ET787" s="71"/>
      <c r="EU787" s="71"/>
      <c r="EV787" s="71"/>
      <c r="EW787" s="71"/>
      <c r="EX787" s="71"/>
      <c r="EY787" s="71"/>
      <c r="EZ787" s="71"/>
      <c r="FA787" s="71"/>
      <c r="FB787" s="71"/>
      <c r="FC787" s="71"/>
      <c r="FD787" s="71"/>
      <c r="FE787" s="71"/>
      <c r="FF787" s="71"/>
      <c r="FG787" s="71"/>
      <c r="FH787" s="71"/>
      <c r="FI787" s="71"/>
      <c r="FJ787" s="71"/>
      <c r="FK787" s="71"/>
      <c r="FL787" s="71"/>
      <c r="FM787" s="71"/>
      <c r="FN787" s="71"/>
      <c r="FO787" s="71"/>
      <c r="FP787" s="71"/>
      <c r="FQ787" s="71"/>
      <c r="FR787" s="71"/>
      <c r="FS787" s="71"/>
      <c r="FT787" s="71"/>
      <c r="FU787" s="71"/>
      <c r="FV787" s="71"/>
      <c r="FW787" s="71"/>
      <c r="FX787" s="71"/>
      <c r="FY787" s="71"/>
      <c r="FZ787" s="71"/>
      <c r="GA787" s="71"/>
      <c r="GB787" s="71"/>
      <c r="GC787" s="71"/>
      <c r="GD787" s="71"/>
      <c r="GE787" s="71"/>
      <c r="GF787" s="71"/>
      <c r="GG787" s="71"/>
      <c r="GH787" s="71"/>
      <c r="GI787" s="71"/>
      <c r="GJ787" s="71"/>
      <c r="GK787" s="71"/>
      <c r="GL787" s="71"/>
      <c r="GM787" s="71"/>
      <c r="GN787" s="71"/>
      <c r="GO787" s="71"/>
      <c r="GP787" s="71"/>
      <c r="GQ787" s="71"/>
      <c r="GR787" s="71"/>
      <c r="GS787" s="71"/>
      <c r="GT787" s="71"/>
      <c r="GU787" s="71"/>
      <c r="GV787" s="71"/>
      <c r="GW787" s="71"/>
      <c r="GX787" s="71"/>
      <c r="GY787" s="71"/>
      <c r="GZ787" s="71"/>
      <c r="HA787" s="71"/>
      <c r="HB787" s="71"/>
      <c r="HC787" s="71"/>
      <c r="HD787" s="71"/>
      <c r="HE787" s="71"/>
      <c r="HF787" s="71"/>
      <c r="HG787" s="71"/>
      <c r="HH787" s="71"/>
      <c r="HI787" s="71"/>
      <c r="HJ787" s="71"/>
      <c r="HK787" s="71"/>
      <c r="HL787" s="71"/>
      <c r="HM787" s="71"/>
      <c r="HN787" s="71"/>
      <c r="HO787" s="71"/>
      <c r="HP787" s="71"/>
      <c r="HQ787" s="71"/>
      <c r="HR787" s="71"/>
      <c r="HS787" s="71"/>
      <c r="HT787" s="71"/>
      <c r="HU787" s="71"/>
      <c r="HV787" s="71"/>
      <c r="HW787" s="71"/>
      <c r="HX787" s="71"/>
      <c r="HY787" s="71"/>
      <c r="HZ787" s="71"/>
      <c r="IA787" s="71"/>
      <c r="IB787" s="71"/>
      <c r="IC787" s="71"/>
      <c r="ID787" s="71"/>
      <c r="IE787" s="71"/>
      <c r="IF787" s="71"/>
      <c r="IG787" s="71"/>
      <c r="IH787" s="71"/>
      <c r="II787" s="71"/>
      <c r="IJ787" s="71"/>
      <c r="IK787" s="71"/>
      <c r="IL787" s="71"/>
      <c r="IM787" s="71"/>
      <c r="IN787" s="71"/>
      <c r="IO787" s="71"/>
      <c r="IP787" s="71"/>
      <c r="IQ787" s="71"/>
      <c r="IR787" s="71"/>
      <c r="IS787" s="71"/>
      <c r="IT787" s="71"/>
      <c r="IU787" s="71"/>
      <c r="IV787" s="71"/>
      <c r="IW787" s="71"/>
      <c r="IX787" s="71"/>
      <c r="IY787" s="71"/>
      <c r="IZ787" s="71"/>
      <c r="JA787" s="71"/>
      <c r="JB787" s="71"/>
      <c r="JC787" s="71"/>
      <c r="JD787" s="71"/>
      <c r="JE787" s="71"/>
      <c r="JF787" s="71"/>
      <c r="JG787" s="71"/>
      <c r="JH787" s="71"/>
      <c r="JI787" s="71"/>
      <c r="JJ787" s="71"/>
      <c r="JK787" s="71"/>
      <c r="JL787" s="71"/>
      <c r="JM787" s="71"/>
    </row>
    <row r="788" spans="1:273" s="44" customFormat="1" ht="22.5" customHeight="1" x14ac:dyDescent="0.25">
      <c r="A788" s="26">
        <v>782</v>
      </c>
      <c r="B788" s="40" t="s">
        <v>463</v>
      </c>
      <c r="C788" s="26" t="s">
        <v>918</v>
      </c>
      <c r="D788" s="40" t="s">
        <v>461</v>
      </c>
      <c r="E788" s="40" t="s">
        <v>151</v>
      </c>
      <c r="F788" s="45" t="s">
        <v>926</v>
      </c>
      <c r="G788" s="11">
        <v>70000</v>
      </c>
      <c r="H788" s="42">
        <v>5368.48</v>
      </c>
      <c r="I788" s="11">
        <v>25</v>
      </c>
      <c r="J788" s="43">
        <v>2009</v>
      </c>
      <c r="K788" s="29">
        <f t="shared" si="102"/>
        <v>4970</v>
      </c>
      <c r="L788" s="19">
        <f t="shared" si="96"/>
        <v>770.00000000000011</v>
      </c>
      <c r="M788" s="35">
        <v>2128</v>
      </c>
      <c r="N788" s="11">
        <f t="shared" si="97"/>
        <v>4963</v>
      </c>
      <c r="O788" s="11"/>
      <c r="P788" s="11">
        <f t="shared" si="99"/>
        <v>4137</v>
      </c>
      <c r="Q788" s="11">
        <f t="shared" si="100"/>
        <v>9530.48</v>
      </c>
      <c r="R788" s="11">
        <f t="shared" si="101"/>
        <v>10703</v>
      </c>
      <c r="S788" s="107">
        <f t="shared" si="98"/>
        <v>60469.520000000004</v>
      </c>
      <c r="T788" s="20" t="s">
        <v>45</v>
      </c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  <c r="BA788" s="71"/>
      <c r="BB788" s="71"/>
      <c r="BC788" s="71"/>
      <c r="BD788" s="71"/>
      <c r="BE788" s="71"/>
      <c r="BF788" s="71"/>
      <c r="BG788" s="71"/>
      <c r="BH788" s="71"/>
      <c r="BI788" s="71"/>
      <c r="BJ788" s="71"/>
      <c r="BK788" s="71"/>
      <c r="BL788" s="71"/>
      <c r="BM788" s="71"/>
      <c r="BN788" s="71"/>
      <c r="BO788" s="71"/>
      <c r="BP788" s="71"/>
      <c r="BQ788" s="71"/>
      <c r="BR788" s="71"/>
      <c r="BS788" s="71"/>
      <c r="BT788" s="71"/>
      <c r="BU788" s="71"/>
      <c r="BV788" s="71"/>
      <c r="BW788" s="71"/>
      <c r="BX788" s="71"/>
      <c r="BY788" s="71"/>
      <c r="BZ788" s="71"/>
      <c r="CA788" s="71"/>
      <c r="CB788" s="71"/>
      <c r="CC788" s="71"/>
      <c r="CD788" s="71"/>
      <c r="CE788" s="71"/>
      <c r="CF788" s="71"/>
      <c r="CG788" s="71"/>
      <c r="CH788" s="71"/>
      <c r="CI788" s="71"/>
      <c r="CJ788" s="71"/>
      <c r="CK788" s="71"/>
      <c r="CL788" s="71"/>
      <c r="CM788" s="71"/>
      <c r="CN788" s="71"/>
      <c r="CO788" s="71"/>
      <c r="CP788" s="71"/>
      <c r="CQ788" s="71"/>
      <c r="CR788" s="71"/>
      <c r="CS788" s="71"/>
      <c r="CT788" s="71"/>
      <c r="CU788" s="71"/>
      <c r="CV788" s="71"/>
      <c r="CW788" s="71"/>
      <c r="CX788" s="71"/>
      <c r="CY788" s="71"/>
      <c r="CZ788" s="71"/>
      <c r="DA788" s="71"/>
      <c r="DB788" s="71"/>
      <c r="DC788" s="71"/>
      <c r="DD788" s="71"/>
      <c r="DE788" s="71"/>
      <c r="DF788" s="71"/>
      <c r="DG788" s="71"/>
      <c r="DH788" s="71"/>
      <c r="DI788" s="71"/>
      <c r="DJ788" s="71"/>
      <c r="DK788" s="71"/>
      <c r="DL788" s="71"/>
      <c r="DM788" s="71"/>
      <c r="DN788" s="71"/>
      <c r="DO788" s="71"/>
      <c r="DP788" s="71"/>
      <c r="DQ788" s="71"/>
      <c r="DR788" s="71"/>
      <c r="DS788" s="71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  <c r="EO788" s="71"/>
      <c r="EP788" s="71"/>
      <c r="EQ788" s="71"/>
      <c r="ER788" s="71"/>
      <c r="ES788" s="71"/>
      <c r="ET788" s="71"/>
      <c r="EU788" s="71"/>
      <c r="EV788" s="71"/>
      <c r="EW788" s="71"/>
      <c r="EX788" s="71"/>
      <c r="EY788" s="71"/>
      <c r="EZ788" s="71"/>
      <c r="FA788" s="71"/>
      <c r="FB788" s="71"/>
      <c r="FC788" s="71"/>
      <c r="FD788" s="71"/>
      <c r="FE788" s="71"/>
      <c r="FF788" s="71"/>
      <c r="FG788" s="71"/>
      <c r="FH788" s="71"/>
      <c r="FI788" s="71"/>
      <c r="FJ788" s="71"/>
      <c r="FK788" s="71"/>
      <c r="FL788" s="71"/>
      <c r="FM788" s="71"/>
      <c r="FN788" s="71"/>
      <c r="FO788" s="71"/>
      <c r="FP788" s="71"/>
      <c r="FQ788" s="71"/>
      <c r="FR788" s="71"/>
      <c r="FS788" s="71"/>
      <c r="FT788" s="71"/>
      <c r="FU788" s="71"/>
      <c r="FV788" s="71"/>
      <c r="FW788" s="71"/>
      <c r="FX788" s="71"/>
      <c r="FY788" s="71"/>
      <c r="FZ788" s="71"/>
      <c r="GA788" s="71"/>
      <c r="GB788" s="71"/>
      <c r="GC788" s="71"/>
      <c r="GD788" s="71"/>
      <c r="GE788" s="71"/>
      <c r="GF788" s="71"/>
      <c r="GG788" s="71"/>
      <c r="GH788" s="71"/>
      <c r="GI788" s="71"/>
      <c r="GJ788" s="71"/>
      <c r="GK788" s="71"/>
      <c r="GL788" s="71"/>
      <c r="GM788" s="71"/>
      <c r="GN788" s="71"/>
      <c r="GO788" s="71"/>
      <c r="GP788" s="71"/>
      <c r="GQ788" s="71"/>
      <c r="GR788" s="71"/>
      <c r="GS788" s="71"/>
      <c r="GT788" s="71"/>
      <c r="GU788" s="71"/>
      <c r="GV788" s="71"/>
      <c r="GW788" s="71"/>
      <c r="GX788" s="71"/>
      <c r="GY788" s="71"/>
      <c r="GZ788" s="71"/>
      <c r="HA788" s="71"/>
      <c r="HB788" s="71"/>
      <c r="HC788" s="71"/>
      <c r="HD788" s="71"/>
      <c r="HE788" s="71"/>
      <c r="HF788" s="71"/>
      <c r="HG788" s="71"/>
      <c r="HH788" s="71"/>
      <c r="HI788" s="71"/>
      <c r="HJ788" s="71"/>
      <c r="HK788" s="71"/>
      <c r="HL788" s="71"/>
      <c r="HM788" s="71"/>
      <c r="HN788" s="71"/>
      <c r="HO788" s="71"/>
      <c r="HP788" s="71"/>
      <c r="HQ788" s="71"/>
      <c r="HR788" s="71"/>
      <c r="HS788" s="71"/>
      <c r="HT788" s="71"/>
      <c r="HU788" s="71"/>
      <c r="HV788" s="71"/>
      <c r="HW788" s="71"/>
      <c r="HX788" s="71"/>
      <c r="HY788" s="71"/>
      <c r="HZ788" s="71"/>
      <c r="IA788" s="71"/>
      <c r="IB788" s="71"/>
      <c r="IC788" s="71"/>
      <c r="ID788" s="71"/>
      <c r="IE788" s="71"/>
      <c r="IF788" s="71"/>
      <c r="IG788" s="71"/>
      <c r="IH788" s="71"/>
      <c r="II788" s="71"/>
      <c r="IJ788" s="71"/>
      <c r="IK788" s="71"/>
      <c r="IL788" s="71"/>
      <c r="IM788" s="71"/>
      <c r="IN788" s="71"/>
      <c r="IO788" s="71"/>
      <c r="IP788" s="71"/>
      <c r="IQ788" s="71"/>
      <c r="IR788" s="71"/>
      <c r="IS788" s="71"/>
      <c r="IT788" s="71"/>
      <c r="IU788" s="71"/>
      <c r="IV788" s="71"/>
      <c r="IW788" s="71"/>
      <c r="IX788" s="71"/>
      <c r="IY788" s="71"/>
      <c r="IZ788" s="71"/>
      <c r="JA788" s="71"/>
      <c r="JB788" s="71"/>
      <c r="JC788" s="71"/>
      <c r="JD788" s="71"/>
      <c r="JE788" s="71"/>
      <c r="JF788" s="71"/>
      <c r="JG788" s="71"/>
      <c r="JH788" s="71"/>
      <c r="JI788" s="71"/>
      <c r="JJ788" s="71"/>
      <c r="JK788" s="71"/>
      <c r="JL788" s="71"/>
      <c r="JM788" s="71"/>
    </row>
    <row r="789" spans="1:273" s="44" customFormat="1" ht="22.5" customHeight="1" x14ac:dyDescent="0.25">
      <c r="A789" s="26">
        <v>783</v>
      </c>
      <c r="B789" s="40" t="s">
        <v>464</v>
      </c>
      <c r="C789" s="26" t="s">
        <v>917</v>
      </c>
      <c r="D789" s="40" t="s">
        <v>461</v>
      </c>
      <c r="E789" s="40" t="s">
        <v>121</v>
      </c>
      <c r="F789" s="45" t="s">
        <v>925</v>
      </c>
      <c r="G789" s="11">
        <v>25000</v>
      </c>
      <c r="H789" s="46">
        <v>0</v>
      </c>
      <c r="I789" s="11">
        <v>25</v>
      </c>
      <c r="J789" s="43">
        <v>717.5</v>
      </c>
      <c r="K789" s="29">
        <f t="shared" si="102"/>
        <v>1774.9999999999998</v>
      </c>
      <c r="L789" s="19">
        <f t="shared" si="96"/>
        <v>275</v>
      </c>
      <c r="M789" s="35">
        <v>760</v>
      </c>
      <c r="N789" s="11">
        <f t="shared" si="97"/>
        <v>1772.5000000000002</v>
      </c>
      <c r="O789" s="11"/>
      <c r="P789" s="11">
        <f t="shared" si="99"/>
        <v>1477.5</v>
      </c>
      <c r="Q789" s="11">
        <f t="shared" si="100"/>
        <v>1502.5</v>
      </c>
      <c r="R789" s="11">
        <f t="shared" si="101"/>
        <v>3822.5</v>
      </c>
      <c r="S789" s="107">
        <f t="shared" si="98"/>
        <v>23497.5</v>
      </c>
      <c r="T789" s="20" t="s">
        <v>45</v>
      </c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  <c r="BA789" s="71"/>
      <c r="BB789" s="71"/>
      <c r="BC789" s="71"/>
      <c r="BD789" s="71"/>
      <c r="BE789" s="71"/>
      <c r="BF789" s="71"/>
      <c r="BG789" s="71"/>
      <c r="BH789" s="71"/>
      <c r="BI789" s="71"/>
      <c r="BJ789" s="71"/>
      <c r="BK789" s="71"/>
      <c r="BL789" s="71"/>
      <c r="BM789" s="71"/>
      <c r="BN789" s="71"/>
      <c r="BO789" s="71"/>
      <c r="BP789" s="71"/>
      <c r="BQ789" s="71"/>
      <c r="BR789" s="71"/>
      <c r="BS789" s="71"/>
      <c r="BT789" s="71"/>
      <c r="BU789" s="71"/>
      <c r="BV789" s="71"/>
      <c r="BW789" s="71"/>
      <c r="BX789" s="71"/>
      <c r="BY789" s="71"/>
      <c r="BZ789" s="71"/>
      <c r="CA789" s="71"/>
      <c r="CB789" s="71"/>
      <c r="CC789" s="71"/>
      <c r="CD789" s="71"/>
      <c r="CE789" s="71"/>
      <c r="CF789" s="71"/>
      <c r="CG789" s="71"/>
      <c r="CH789" s="71"/>
      <c r="CI789" s="71"/>
      <c r="CJ789" s="71"/>
      <c r="CK789" s="71"/>
      <c r="CL789" s="71"/>
      <c r="CM789" s="71"/>
      <c r="CN789" s="71"/>
      <c r="CO789" s="71"/>
      <c r="CP789" s="71"/>
      <c r="CQ789" s="71"/>
      <c r="CR789" s="71"/>
      <c r="CS789" s="71"/>
      <c r="CT789" s="71"/>
      <c r="CU789" s="71"/>
      <c r="CV789" s="71"/>
      <c r="CW789" s="71"/>
      <c r="CX789" s="71"/>
      <c r="CY789" s="71"/>
      <c r="CZ789" s="71"/>
      <c r="DA789" s="71"/>
      <c r="DB789" s="71"/>
      <c r="DC789" s="71"/>
      <c r="DD789" s="71"/>
      <c r="DE789" s="71"/>
      <c r="DF789" s="71"/>
      <c r="DG789" s="71"/>
      <c r="DH789" s="71"/>
      <c r="DI789" s="71"/>
      <c r="DJ789" s="71"/>
      <c r="DK789" s="71"/>
      <c r="DL789" s="71"/>
      <c r="DM789" s="71"/>
      <c r="DN789" s="71"/>
      <c r="DO789" s="71"/>
      <c r="DP789" s="71"/>
      <c r="DQ789" s="71"/>
      <c r="DR789" s="71"/>
      <c r="DS789" s="71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1"/>
      <c r="FB789" s="71"/>
      <c r="FC789" s="71"/>
      <c r="FD789" s="71"/>
      <c r="FE789" s="71"/>
      <c r="FF789" s="71"/>
      <c r="FG789" s="71"/>
      <c r="FH789" s="71"/>
      <c r="FI789" s="71"/>
      <c r="FJ789" s="71"/>
      <c r="FK789" s="71"/>
      <c r="FL789" s="71"/>
      <c r="FM789" s="71"/>
      <c r="FN789" s="71"/>
      <c r="FO789" s="71"/>
      <c r="FP789" s="71"/>
      <c r="FQ789" s="71"/>
      <c r="FR789" s="71"/>
      <c r="FS789" s="71"/>
      <c r="FT789" s="71"/>
      <c r="FU789" s="71"/>
      <c r="FV789" s="71"/>
      <c r="FW789" s="71"/>
      <c r="FX789" s="71"/>
      <c r="FY789" s="71"/>
      <c r="FZ789" s="71"/>
      <c r="GA789" s="71"/>
      <c r="GB789" s="71"/>
      <c r="GC789" s="71"/>
      <c r="GD789" s="71"/>
      <c r="GE789" s="71"/>
      <c r="GF789" s="71"/>
      <c r="GG789" s="71"/>
      <c r="GH789" s="71"/>
      <c r="GI789" s="71"/>
      <c r="GJ789" s="71"/>
      <c r="GK789" s="71"/>
      <c r="GL789" s="71"/>
      <c r="GM789" s="71"/>
      <c r="GN789" s="71"/>
      <c r="GO789" s="71"/>
      <c r="GP789" s="71"/>
      <c r="GQ789" s="71"/>
      <c r="GR789" s="71"/>
      <c r="GS789" s="71"/>
      <c r="GT789" s="71"/>
      <c r="GU789" s="71"/>
      <c r="GV789" s="71"/>
      <c r="GW789" s="71"/>
      <c r="GX789" s="71"/>
      <c r="GY789" s="71"/>
      <c r="GZ789" s="71"/>
      <c r="HA789" s="71"/>
      <c r="HB789" s="71"/>
      <c r="HC789" s="71"/>
      <c r="HD789" s="71"/>
      <c r="HE789" s="71"/>
      <c r="HF789" s="71"/>
      <c r="HG789" s="71"/>
      <c r="HH789" s="71"/>
      <c r="HI789" s="71"/>
      <c r="HJ789" s="71"/>
      <c r="HK789" s="71"/>
      <c r="HL789" s="71"/>
      <c r="HM789" s="71"/>
      <c r="HN789" s="71"/>
      <c r="HO789" s="71"/>
      <c r="HP789" s="71"/>
      <c r="HQ789" s="71"/>
      <c r="HR789" s="71"/>
      <c r="HS789" s="71"/>
      <c r="HT789" s="71"/>
      <c r="HU789" s="71"/>
      <c r="HV789" s="71"/>
      <c r="HW789" s="71"/>
      <c r="HX789" s="71"/>
      <c r="HY789" s="71"/>
      <c r="HZ789" s="71"/>
      <c r="IA789" s="71"/>
      <c r="IB789" s="71"/>
      <c r="IC789" s="71"/>
      <c r="ID789" s="71"/>
      <c r="IE789" s="71"/>
      <c r="IF789" s="71"/>
      <c r="IG789" s="71"/>
      <c r="IH789" s="71"/>
      <c r="II789" s="71"/>
      <c r="IJ789" s="71"/>
      <c r="IK789" s="71"/>
      <c r="IL789" s="71"/>
      <c r="IM789" s="71"/>
      <c r="IN789" s="71"/>
      <c r="IO789" s="71"/>
      <c r="IP789" s="71"/>
      <c r="IQ789" s="71"/>
      <c r="IR789" s="71"/>
      <c r="IS789" s="71"/>
      <c r="IT789" s="71"/>
      <c r="IU789" s="71"/>
      <c r="IV789" s="71"/>
      <c r="IW789" s="71"/>
      <c r="IX789" s="71"/>
      <c r="IY789" s="71"/>
      <c r="IZ789" s="71"/>
      <c r="JA789" s="71"/>
      <c r="JB789" s="71"/>
      <c r="JC789" s="71"/>
      <c r="JD789" s="71"/>
      <c r="JE789" s="71"/>
      <c r="JF789" s="71"/>
      <c r="JG789" s="71"/>
      <c r="JH789" s="71"/>
      <c r="JI789" s="71"/>
      <c r="JJ789" s="71"/>
      <c r="JK789" s="71"/>
      <c r="JL789" s="71"/>
      <c r="JM789" s="71"/>
    </row>
    <row r="790" spans="1:273" s="44" customFormat="1" ht="22.5" customHeight="1" x14ac:dyDescent="0.25">
      <c r="A790" s="26">
        <v>784</v>
      </c>
      <c r="B790" s="40" t="s">
        <v>465</v>
      </c>
      <c r="C790" s="26" t="s">
        <v>918</v>
      </c>
      <c r="D790" s="40" t="s">
        <v>461</v>
      </c>
      <c r="E790" s="40" t="s">
        <v>70</v>
      </c>
      <c r="F790" s="45" t="s">
        <v>925</v>
      </c>
      <c r="G790" s="11">
        <v>25000</v>
      </c>
      <c r="H790" s="46">
        <v>0</v>
      </c>
      <c r="I790" s="11">
        <v>25</v>
      </c>
      <c r="J790" s="43">
        <v>717.5</v>
      </c>
      <c r="K790" s="29">
        <f t="shared" si="102"/>
        <v>1774.9999999999998</v>
      </c>
      <c r="L790" s="19">
        <f t="shared" si="96"/>
        <v>275</v>
      </c>
      <c r="M790" s="35">
        <v>760</v>
      </c>
      <c r="N790" s="11">
        <f t="shared" si="97"/>
        <v>1772.5000000000002</v>
      </c>
      <c r="O790" s="11"/>
      <c r="P790" s="11">
        <f t="shared" si="99"/>
        <v>1477.5</v>
      </c>
      <c r="Q790" s="11">
        <f t="shared" si="100"/>
        <v>1502.5</v>
      </c>
      <c r="R790" s="11">
        <f t="shared" si="101"/>
        <v>3822.5</v>
      </c>
      <c r="S790" s="107">
        <f t="shared" si="98"/>
        <v>23497.5</v>
      </c>
      <c r="T790" s="20" t="s">
        <v>45</v>
      </c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  <c r="FN790" s="71"/>
      <c r="FO790" s="71"/>
      <c r="FP790" s="71"/>
      <c r="FQ790" s="71"/>
      <c r="FR790" s="71"/>
      <c r="FS790" s="71"/>
      <c r="FT790" s="71"/>
      <c r="FU790" s="71"/>
      <c r="FV790" s="71"/>
      <c r="FW790" s="71"/>
      <c r="FX790" s="71"/>
      <c r="FY790" s="71"/>
      <c r="FZ790" s="71"/>
      <c r="GA790" s="71"/>
      <c r="GB790" s="71"/>
      <c r="GC790" s="71"/>
      <c r="GD790" s="71"/>
      <c r="GE790" s="71"/>
      <c r="GF790" s="71"/>
      <c r="GG790" s="71"/>
      <c r="GH790" s="71"/>
      <c r="GI790" s="71"/>
      <c r="GJ790" s="71"/>
      <c r="GK790" s="71"/>
      <c r="GL790" s="71"/>
      <c r="GM790" s="71"/>
      <c r="GN790" s="71"/>
      <c r="GO790" s="71"/>
      <c r="GP790" s="71"/>
      <c r="GQ790" s="71"/>
      <c r="GR790" s="71"/>
      <c r="GS790" s="71"/>
      <c r="GT790" s="71"/>
      <c r="GU790" s="71"/>
      <c r="GV790" s="71"/>
      <c r="GW790" s="71"/>
      <c r="GX790" s="71"/>
      <c r="GY790" s="71"/>
      <c r="GZ790" s="71"/>
      <c r="HA790" s="71"/>
      <c r="HB790" s="71"/>
      <c r="HC790" s="71"/>
      <c r="HD790" s="71"/>
      <c r="HE790" s="71"/>
      <c r="HF790" s="71"/>
      <c r="HG790" s="71"/>
      <c r="HH790" s="71"/>
      <c r="HI790" s="71"/>
      <c r="HJ790" s="71"/>
      <c r="HK790" s="71"/>
      <c r="HL790" s="71"/>
      <c r="HM790" s="71"/>
      <c r="HN790" s="71"/>
      <c r="HO790" s="71"/>
      <c r="HP790" s="71"/>
      <c r="HQ790" s="71"/>
      <c r="HR790" s="71"/>
      <c r="HS790" s="71"/>
      <c r="HT790" s="71"/>
      <c r="HU790" s="71"/>
      <c r="HV790" s="71"/>
      <c r="HW790" s="71"/>
      <c r="HX790" s="71"/>
      <c r="HY790" s="71"/>
      <c r="HZ790" s="71"/>
      <c r="IA790" s="71"/>
      <c r="IB790" s="71"/>
      <c r="IC790" s="71"/>
      <c r="ID790" s="71"/>
      <c r="IE790" s="71"/>
      <c r="IF790" s="71"/>
      <c r="IG790" s="71"/>
      <c r="IH790" s="71"/>
      <c r="II790" s="71"/>
      <c r="IJ790" s="71"/>
      <c r="IK790" s="71"/>
      <c r="IL790" s="71"/>
      <c r="IM790" s="71"/>
      <c r="IN790" s="71"/>
      <c r="IO790" s="71"/>
      <c r="IP790" s="71"/>
      <c r="IQ790" s="71"/>
      <c r="IR790" s="71"/>
      <c r="IS790" s="71"/>
      <c r="IT790" s="71"/>
      <c r="IU790" s="71"/>
      <c r="IV790" s="71"/>
      <c r="IW790" s="71"/>
      <c r="IX790" s="71"/>
      <c r="IY790" s="71"/>
      <c r="IZ790" s="71"/>
      <c r="JA790" s="71"/>
      <c r="JB790" s="71"/>
      <c r="JC790" s="71"/>
      <c r="JD790" s="71"/>
      <c r="JE790" s="71"/>
      <c r="JF790" s="71"/>
      <c r="JG790" s="71"/>
      <c r="JH790" s="71"/>
      <c r="JI790" s="71"/>
      <c r="JJ790" s="71"/>
      <c r="JK790" s="71"/>
      <c r="JL790" s="71"/>
      <c r="JM790" s="71"/>
    </row>
    <row r="791" spans="1:273" s="44" customFormat="1" ht="22.5" customHeight="1" x14ac:dyDescent="0.25">
      <c r="A791" s="26">
        <v>785</v>
      </c>
      <c r="B791" s="40" t="s">
        <v>932</v>
      </c>
      <c r="C791" s="26" t="s">
        <v>917</v>
      </c>
      <c r="D791" s="40" t="s">
        <v>461</v>
      </c>
      <c r="E791" s="40" t="s">
        <v>121</v>
      </c>
      <c r="F791" s="45" t="s">
        <v>925</v>
      </c>
      <c r="G791" s="11">
        <v>25000</v>
      </c>
      <c r="H791" s="46">
        <v>0</v>
      </c>
      <c r="I791" s="11">
        <v>25</v>
      </c>
      <c r="J791" s="43">
        <v>717.5</v>
      </c>
      <c r="K791" s="29">
        <f t="shared" si="102"/>
        <v>1774.9999999999998</v>
      </c>
      <c r="L791" s="19">
        <f t="shared" si="96"/>
        <v>275</v>
      </c>
      <c r="M791" s="35">
        <v>760</v>
      </c>
      <c r="N791" s="11">
        <f t="shared" si="97"/>
        <v>1772.5000000000002</v>
      </c>
      <c r="O791" s="11"/>
      <c r="P791" s="11">
        <f t="shared" si="99"/>
        <v>1477.5</v>
      </c>
      <c r="Q791" s="11">
        <f t="shared" si="100"/>
        <v>1502.5</v>
      </c>
      <c r="R791" s="11">
        <f t="shared" si="101"/>
        <v>3822.5</v>
      </c>
      <c r="S791" s="107">
        <v>21954.33</v>
      </c>
      <c r="T791" s="20" t="s">
        <v>45</v>
      </c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  <c r="BA791" s="71"/>
      <c r="BB791" s="71"/>
      <c r="BC791" s="71"/>
      <c r="BD791" s="71"/>
      <c r="BE791" s="71"/>
      <c r="BF791" s="71"/>
      <c r="BG791" s="71"/>
      <c r="BH791" s="71"/>
      <c r="BI791" s="71"/>
      <c r="BJ791" s="71"/>
      <c r="BK791" s="71"/>
      <c r="BL791" s="71"/>
      <c r="BM791" s="71"/>
      <c r="BN791" s="71"/>
      <c r="BO791" s="71"/>
      <c r="BP791" s="71"/>
      <c r="BQ791" s="71"/>
      <c r="BR791" s="71"/>
      <c r="BS791" s="71"/>
      <c r="BT791" s="71"/>
      <c r="BU791" s="71"/>
      <c r="BV791" s="71"/>
      <c r="BW791" s="71"/>
      <c r="BX791" s="71"/>
      <c r="BY791" s="71"/>
      <c r="BZ791" s="71"/>
      <c r="CA791" s="71"/>
      <c r="CB791" s="71"/>
      <c r="CC791" s="71"/>
      <c r="CD791" s="71"/>
      <c r="CE791" s="71"/>
      <c r="CF791" s="71"/>
      <c r="CG791" s="71"/>
      <c r="CH791" s="71"/>
      <c r="CI791" s="71"/>
      <c r="CJ791" s="71"/>
      <c r="CK791" s="71"/>
      <c r="CL791" s="71"/>
      <c r="CM791" s="71"/>
      <c r="CN791" s="71"/>
      <c r="CO791" s="71"/>
      <c r="CP791" s="71"/>
      <c r="CQ791" s="71"/>
      <c r="CR791" s="71"/>
      <c r="CS791" s="71"/>
      <c r="CT791" s="71"/>
      <c r="CU791" s="71"/>
      <c r="CV791" s="71"/>
      <c r="CW791" s="71"/>
      <c r="CX791" s="71"/>
      <c r="CY791" s="71"/>
      <c r="CZ791" s="71"/>
      <c r="DA791" s="71"/>
      <c r="DB791" s="71"/>
      <c r="DC791" s="71"/>
      <c r="DD791" s="71"/>
      <c r="DE791" s="71"/>
      <c r="DF791" s="71"/>
      <c r="DG791" s="71"/>
      <c r="DH791" s="71"/>
      <c r="DI791" s="71"/>
      <c r="DJ791" s="71"/>
      <c r="DK791" s="71"/>
      <c r="DL791" s="71"/>
      <c r="DM791" s="71"/>
      <c r="DN791" s="71"/>
      <c r="DO791" s="71"/>
      <c r="DP791" s="71"/>
      <c r="DQ791" s="71"/>
      <c r="DR791" s="71"/>
      <c r="DS791" s="71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1"/>
      <c r="FB791" s="71"/>
      <c r="FC791" s="71"/>
      <c r="FD791" s="71"/>
      <c r="FE791" s="71"/>
      <c r="FF791" s="71"/>
      <c r="FG791" s="71"/>
      <c r="FH791" s="71"/>
      <c r="FI791" s="71"/>
      <c r="FJ791" s="71"/>
      <c r="FK791" s="71"/>
      <c r="FL791" s="71"/>
      <c r="FM791" s="71"/>
      <c r="FN791" s="71"/>
      <c r="FO791" s="71"/>
      <c r="FP791" s="71"/>
      <c r="FQ791" s="71"/>
      <c r="FR791" s="71"/>
      <c r="FS791" s="71"/>
      <c r="FT791" s="71"/>
      <c r="FU791" s="71"/>
      <c r="FV791" s="71"/>
      <c r="FW791" s="71"/>
      <c r="FX791" s="71"/>
      <c r="FY791" s="71"/>
      <c r="FZ791" s="71"/>
      <c r="GA791" s="71"/>
      <c r="GB791" s="71"/>
      <c r="GC791" s="71"/>
      <c r="GD791" s="71"/>
      <c r="GE791" s="71"/>
      <c r="GF791" s="71"/>
      <c r="GG791" s="71"/>
      <c r="GH791" s="71"/>
      <c r="GI791" s="71"/>
      <c r="GJ791" s="71"/>
      <c r="GK791" s="71"/>
      <c r="GL791" s="71"/>
      <c r="GM791" s="71"/>
      <c r="GN791" s="71"/>
      <c r="GO791" s="71"/>
      <c r="GP791" s="71"/>
      <c r="GQ791" s="71"/>
      <c r="GR791" s="71"/>
      <c r="GS791" s="71"/>
      <c r="GT791" s="71"/>
      <c r="GU791" s="71"/>
      <c r="GV791" s="71"/>
      <c r="GW791" s="71"/>
      <c r="GX791" s="71"/>
      <c r="GY791" s="71"/>
      <c r="GZ791" s="71"/>
      <c r="HA791" s="71"/>
      <c r="HB791" s="71"/>
      <c r="HC791" s="71"/>
      <c r="HD791" s="71"/>
      <c r="HE791" s="71"/>
      <c r="HF791" s="71"/>
      <c r="HG791" s="71"/>
      <c r="HH791" s="71"/>
      <c r="HI791" s="71"/>
      <c r="HJ791" s="71"/>
      <c r="HK791" s="71"/>
      <c r="HL791" s="71"/>
      <c r="HM791" s="71"/>
      <c r="HN791" s="71"/>
      <c r="HO791" s="71"/>
      <c r="HP791" s="71"/>
      <c r="HQ791" s="71"/>
      <c r="HR791" s="71"/>
      <c r="HS791" s="71"/>
      <c r="HT791" s="71"/>
      <c r="HU791" s="71"/>
      <c r="HV791" s="71"/>
      <c r="HW791" s="71"/>
      <c r="HX791" s="71"/>
      <c r="HY791" s="71"/>
      <c r="HZ791" s="71"/>
      <c r="IA791" s="71"/>
      <c r="IB791" s="71"/>
      <c r="IC791" s="71"/>
      <c r="ID791" s="71"/>
      <c r="IE791" s="71"/>
      <c r="IF791" s="71"/>
      <c r="IG791" s="71"/>
      <c r="IH791" s="71"/>
      <c r="II791" s="71"/>
      <c r="IJ791" s="71"/>
      <c r="IK791" s="71"/>
      <c r="IL791" s="71"/>
      <c r="IM791" s="71"/>
      <c r="IN791" s="71"/>
      <c r="IO791" s="71"/>
      <c r="IP791" s="71"/>
      <c r="IQ791" s="71"/>
      <c r="IR791" s="71"/>
      <c r="IS791" s="71"/>
      <c r="IT791" s="71"/>
      <c r="IU791" s="71"/>
      <c r="IV791" s="71"/>
      <c r="IW791" s="71"/>
      <c r="IX791" s="71"/>
      <c r="IY791" s="71"/>
      <c r="IZ791" s="71"/>
      <c r="JA791" s="71"/>
      <c r="JB791" s="71"/>
      <c r="JC791" s="71"/>
      <c r="JD791" s="71"/>
      <c r="JE791" s="71"/>
      <c r="JF791" s="71"/>
      <c r="JG791" s="71"/>
      <c r="JH791" s="71"/>
      <c r="JI791" s="71"/>
      <c r="JJ791" s="71"/>
      <c r="JK791" s="71"/>
      <c r="JL791" s="71"/>
      <c r="JM791" s="71"/>
    </row>
    <row r="792" spans="1:273" s="44" customFormat="1" ht="22.5" customHeight="1" x14ac:dyDescent="0.25">
      <c r="A792" s="26">
        <v>786</v>
      </c>
      <c r="B792" s="40" t="s">
        <v>1054</v>
      </c>
      <c r="C792" s="26" t="s">
        <v>918</v>
      </c>
      <c r="D792" s="40" t="s">
        <v>461</v>
      </c>
      <c r="E792" s="40" t="s">
        <v>194</v>
      </c>
      <c r="F792" s="45" t="s">
        <v>921</v>
      </c>
      <c r="G792" s="11">
        <v>25000</v>
      </c>
      <c r="H792" s="46">
        <v>0</v>
      </c>
      <c r="I792" s="11">
        <v>25</v>
      </c>
      <c r="J792" s="43">
        <v>717.5</v>
      </c>
      <c r="K792" s="29">
        <f t="shared" si="102"/>
        <v>1774.9999999999998</v>
      </c>
      <c r="L792" s="19">
        <f t="shared" si="96"/>
        <v>275</v>
      </c>
      <c r="M792" s="35">
        <v>760</v>
      </c>
      <c r="N792" s="11">
        <f t="shared" si="97"/>
        <v>1772.5000000000002</v>
      </c>
      <c r="O792" s="11"/>
      <c r="P792" s="11">
        <f t="shared" si="99"/>
        <v>1477.5</v>
      </c>
      <c r="Q792" s="11">
        <f t="shared" si="100"/>
        <v>1502.5</v>
      </c>
      <c r="R792" s="11">
        <f t="shared" si="101"/>
        <v>3822.5</v>
      </c>
      <c r="S792" s="107">
        <f t="shared" ref="S792:S824" si="103">+G792-Q792</f>
        <v>23497.5</v>
      </c>
      <c r="T792" s="20" t="s">
        <v>45</v>
      </c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  <c r="BA792" s="71"/>
      <c r="BB792" s="71"/>
      <c r="BC792" s="71"/>
      <c r="BD792" s="71"/>
      <c r="BE792" s="71"/>
      <c r="BF792" s="71"/>
      <c r="BG792" s="71"/>
      <c r="BH792" s="71"/>
      <c r="BI792" s="71"/>
      <c r="BJ792" s="71"/>
      <c r="BK792" s="71"/>
      <c r="BL792" s="71"/>
      <c r="BM792" s="71"/>
      <c r="BN792" s="71"/>
      <c r="BO792" s="71"/>
      <c r="BP792" s="71"/>
      <c r="BQ792" s="71"/>
      <c r="BR792" s="71"/>
      <c r="BS792" s="71"/>
      <c r="BT792" s="71"/>
      <c r="BU792" s="71"/>
      <c r="BV792" s="71"/>
      <c r="BW792" s="71"/>
      <c r="BX792" s="71"/>
      <c r="BY792" s="71"/>
      <c r="BZ792" s="71"/>
      <c r="CA792" s="71"/>
      <c r="CB792" s="71"/>
      <c r="CC792" s="71"/>
      <c r="CD792" s="71"/>
      <c r="CE792" s="71"/>
      <c r="CF792" s="71"/>
      <c r="CG792" s="71"/>
      <c r="CH792" s="71"/>
      <c r="CI792" s="71"/>
      <c r="CJ792" s="71"/>
      <c r="CK792" s="71"/>
      <c r="CL792" s="71"/>
      <c r="CM792" s="71"/>
      <c r="CN792" s="71"/>
      <c r="CO792" s="71"/>
      <c r="CP792" s="71"/>
      <c r="CQ792" s="71"/>
      <c r="CR792" s="71"/>
      <c r="CS792" s="71"/>
      <c r="CT792" s="71"/>
      <c r="CU792" s="71"/>
      <c r="CV792" s="71"/>
      <c r="CW792" s="71"/>
      <c r="CX792" s="71"/>
      <c r="CY792" s="71"/>
      <c r="CZ792" s="71"/>
      <c r="DA792" s="71"/>
      <c r="DB792" s="71"/>
      <c r="DC792" s="71"/>
      <c r="DD792" s="71"/>
      <c r="DE792" s="71"/>
      <c r="DF792" s="71"/>
      <c r="DG792" s="71"/>
      <c r="DH792" s="71"/>
      <c r="DI792" s="71"/>
      <c r="DJ792" s="71"/>
      <c r="DK792" s="71"/>
      <c r="DL792" s="71"/>
      <c r="DM792" s="71"/>
      <c r="DN792" s="71"/>
      <c r="DO792" s="71"/>
      <c r="DP792" s="71"/>
      <c r="DQ792" s="71"/>
      <c r="DR792" s="71"/>
      <c r="DS792" s="71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1"/>
      <c r="FB792" s="71"/>
      <c r="FC792" s="71"/>
      <c r="FD792" s="71"/>
      <c r="FE792" s="71"/>
      <c r="FF792" s="71"/>
      <c r="FG792" s="71"/>
      <c r="FH792" s="71"/>
      <c r="FI792" s="71"/>
      <c r="FJ792" s="71"/>
      <c r="FK792" s="71"/>
      <c r="FL792" s="71"/>
      <c r="FM792" s="71"/>
      <c r="FN792" s="71"/>
      <c r="FO792" s="71"/>
      <c r="FP792" s="71"/>
      <c r="FQ792" s="71"/>
      <c r="FR792" s="71"/>
      <c r="FS792" s="71"/>
      <c r="FT792" s="71"/>
      <c r="FU792" s="71"/>
      <c r="FV792" s="71"/>
      <c r="FW792" s="71"/>
      <c r="FX792" s="71"/>
      <c r="FY792" s="71"/>
      <c r="FZ792" s="71"/>
      <c r="GA792" s="71"/>
      <c r="GB792" s="71"/>
      <c r="GC792" s="71"/>
      <c r="GD792" s="71"/>
      <c r="GE792" s="71"/>
      <c r="GF792" s="71"/>
      <c r="GG792" s="71"/>
      <c r="GH792" s="71"/>
      <c r="GI792" s="71"/>
      <c r="GJ792" s="71"/>
      <c r="GK792" s="71"/>
      <c r="GL792" s="71"/>
      <c r="GM792" s="71"/>
      <c r="GN792" s="71"/>
      <c r="GO792" s="71"/>
      <c r="GP792" s="71"/>
      <c r="GQ792" s="71"/>
      <c r="GR792" s="71"/>
      <c r="GS792" s="71"/>
      <c r="GT792" s="71"/>
      <c r="GU792" s="71"/>
      <c r="GV792" s="71"/>
      <c r="GW792" s="71"/>
      <c r="GX792" s="71"/>
      <c r="GY792" s="71"/>
      <c r="GZ792" s="71"/>
      <c r="HA792" s="71"/>
      <c r="HB792" s="71"/>
      <c r="HC792" s="71"/>
      <c r="HD792" s="71"/>
      <c r="HE792" s="71"/>
      <c r="HF792" s="71"/>
      <c r="HG792" s="71"/>
      <c r="HH792" s="71"/>
      <c r="HI792" s="71"/>
      <c r="HJ792" s="71"/>
      <c r="HK792" s="71"/>
      <c r="HL792" s="71"/>
      <c r="HM792" s="71"/>
      <c r="HN792" s="71"/>
      <c r="HO792" s="71"/>
      <c r="HP792" s="71"/>
      <c r="HQ792" s="71"/>
      <c r="HR792" s="71"/>
      <c r="HS792" s="71"/>
      <c r="HT792" s="71"/>
      <c r="HU792" s="71"/>
      <c r="HV792" s="71"/>
      <c r="HW792" s="71"/>
      <c r="HX792" s="71"/>
      <c r="HY792" s="71"/>
      <c r="HZ792" s="71"/>
      <c r="IA792" s="71"/>
      <c r="IB792" s="71"/>
      <c r="IC792" s="71"/>
      <c r="ID792" s="71"/>
      <c r="IE792" s="71"/>
      <c r="IF792" s="71"/>
      <c r="IG792" s="71"/>
      <c r="IH792" s="71"/>
      <c r="II792" s="71"/>
      <c r="IJ792" s="71"/>
      <c r="IK792" s="71"/>
      <c r="IL792" s="71"/>
      <c r="IM792" s="71"/>
      <c r="IN792" s="71"/>
      <c r="IO792" s="71"/>
      <c r="IP792" s="71"/>
      <c r="IQ792" s="71"/>
      <c r="IR792" s="71"/>
      <c r="IS792" s="71"/>
      <c r="IT792" s="71"/>
      <c r="IU792" s="71"/>
      <c r="IV792" s="71"/>
      <c r="IW792" s="71"/>
      <c r="IX792" s="71"/>
      <c r="IY792" s="71"/>
      <c r="IZ792" s="71"/>
      <c r="JA792" s="71"/>
      <c r="JB792" s="71"/>
      <c r="JC792" s="71"/>
      <c r="JD792" s="71"/>
      <c r="JE792" s="71"/>
      <c r="JF792" s="71"/>
      <c r="JG792" s="71"/>
      <c r="JH792" s="71"/>
      <c r="JI792" s="71"/>
      <c r="JJ792" s="71"/>
      <c r="JK792" s="71"/>
      <c r="JL792" s="71"/>
      <c r="JM792" s="71"/>
    </row>
    <row r="793" spans="1:273" s="44" customFormat="1" ht="22.5" customHeight="1" x14ac:dyDescent="0.25">
      <c r="A793" s="26">
        <v>787</v>
      </c>
      <c r="B793" s="40" t="s">
        <v>1152</v>
      </c>
      <c r="C793" s="26" t="s">
        <v>918</v>
      </c>
      <c r="D793" s="40" t="s">
        <v>461</v>
      </c>
      <c r="E793" s="40" t="s">
        <v>845</v>
      </c>
      <c r="F793" s="45" t="s">
        <v>926</v>
      </c>
      <c r="G793" s="18">
        <v>85000</v>
      </c>
      <c r="H793" s="46">
        <v>8576.99</v>
      </c>
      <c r="I793" s="11">
        <v>25</v>
      </c>
      <c r="J793" s="43">
        <v>2439.5</v>
      </c>
      <c r="K793" s="30">
        <f t="shared" si="102"/>
        <v>6034.9999999999991</v>
      </c>
      <c r="L793" s="19">
        <f t="shared" si="96"/>
        <v>935.00000000000011</v>
      </c>
      <c r="M793" s="35">
        <v>2584</v>
      </c>
      <c r="N793" s="18">
        <f t="shared" si="97"/>
        <v>6026.5</v>
      </c>
      <c r="O793" s="11"/>
      <c r="P793" s="11">
        <f t="shared" si="99"/>
        <v>5023.5</v>
      </c>
      <c r="Q793" s="11">
        <f t="shared" si="100"/>
        <v>13625.49</v>
      </c>
      <c r="R793" s="18">
        <f t="shared" si="101"/>
        <v>12996.5</v>
      </c>
      <c r="S793" s="107">
        <f t="shared" si="103"/>
        <v>71374.509999999995</v>
      </c>
      <c r="T793" s="20" t="s">
        <v>45</v>
      </c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  <c r="BA793" s="71"/>
      <c r="BB793" s="71"/>
      <c r="BC793" s="71"/>
      <c r="BD793" s="71"/>
      <c r="BE793" s="71"/>
      <c r="BF793" s="71"/>
      <c r="BG793" s="71"/>
      <c r="BH793" s="71"/>
      <c r="BI793" s="71"/>
      <c r="BJ793" s="71"/>
      <c r="BK793" s="71"/>
      <c r="BL793" s="71"/>
      <c r="BM793" s="71"/>
      <c r="BN793" s="71"/>
      <c r="BO793" s="71"/>
      <c r="BP793" s="71"/>
      <c r="BQ793" s="71"/>
      <c r="BR793" s="71"/>
      <c r="BS793" s="71"/>
      <c r="BT793" s="71"/>
      <c r="BU793" s="71"/>
      <c r="BV793" s="71"/>
      <c r="BW793" s="71"/>
      <c r="BX793" s="71"/>
      <c r="BY793" s="71"/>
      <c r="BZ793" s="71"/>
      <c r="CA793" s="71"/>
      <c r="CB793" s="71"/>
      <c r="CC793" s="71"/>
      <c r="CD793" s="71"/>
      <c r="CE793" s="71"/>
      <c r="CF793" s="71"/>
      <c r="CG793" s="71"/>
      <c r="CH793" s="71"/>
      <c r="CI793" s="71"/>
      <c r="CJ793" s="71"/>
      <c r="CK793" s="71"/>
      <c r="CL793" s="71"/>
      <c r="CM793" s="71"/>
      <c r="CN793" s="71"/>
      <c r="CO793" s="71"/>
      <c r="CP793" s="71"/>
      <c r="CQ793" s="71"/>
      <c r="CR793" s="71"/>
      <c r="CS793" s="71"/>
      <c r="CT793" s="71"/>
      <c r="CU793" s="71"/>
      <c r="CV793" s="71"/>
      <c r="CW793" s="71"/>
      <c r="CX793" s="71"/>
      <c r="CY793" s="71"/>
      <c r="CZ793" s="71"/>
      <c r="DA793" s="71"/>
      <c r="DB793" s="71"/>
      <c r="DC793" s="71"/>
      <c r="DD793" s="71"/>
      <c r="DE793" s="71"/>
      <c r="DF793" s="71"/>
      <c r="DG793" s="71"/>
      <c r="DH793" s="71"/>
      <c r="DI793" s="71"/>
      <c r="DJ793" s="71"/>
      <c r="DK793" s="71"/>
      <c r="DL793" s="71"/>
      <c r="DM793" s="71"/>
      <c r="DN793" s="71"/>
      <c r="DO793" s="71"/>
      <c r="DP793" s="71"/>
      <c r="DQ793" s="71"/>
      <c r="DR793" s="71"/>
      <c r="DS793" s="71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1"/>
      <c r="FB793" s="71"/>
      <c r="FC793" s="71"/>
      <c r="FD793" s="71"/>
      <c r="FE793" s="71"/>
      <c r="FF793" s="71"/>
      <c r="FG793" s="71"/>
      <c r="FH793" s="71"/>
      <c r="FI793" s="71"/>
      <c r="FJ793" s="71"/>
      <c r="FK793" s="71"/>
      <c r="FL793" s="71"/>
      <c r="FM793" s="71"/>
      <c r="FN793" s="71"/>
      <c r="FO793" s="71"/>
      <c r="FP793" s="71"/>
      <c r="FQ793" s="71"/>
      <c r="FR793" s="71"/>
      <c r="FS793" s="71"/>
      <c r="FT793" s="71"/>
      <c r="FU793" s="71"/>
      <c r="FV793" s="71"/>
      <c r="FW793" s="71"/>
      <c r="FX793" s="71"/>
      <c r="FY793" s="71"/>
      <c r="FZ793" s="71"/>
      <c r="GA793" s="71"/>
      <c r="GB793" s="71"/>
      <c r="GC793" s="71"/>
      <c r="GD793" s="71"/>
      <c r="GE793" s="71"/>
      <c r="GF793" s="71"/>
      <c r="GG793" s="71"/>
      <c r="GH793" s="71"/>
      <c r="GI793" s="71"/>
      <c r="GJ793" s="71"/>
      <c r="GK793" s="71"/>
      <c r="GL793" s="71"/>
      <c r="GM793" s="71"/>
      <c r="GN793" s="71"/>
      <c r="GO793" s="71"/>
      <c r="GP793" s="71"/>
      <c r="GQ793" s="71"/>
      <c r="GR793" s="71"/>
      <c r="GS793" s="71"/>
      <c r="GT793" s="71"/>
      <c r="GU793" s="71"/>
      <c r="GV793" s="71"/>
      <c r="GW793" s="71"/>
      <c r="GX793" s="71"/>
      <c r="GY793" s="71"/>
      <c r="GZ793" s="71"/>
      <c r="HA793" s="71"/>
      <c r="HB793" s="71"/>
      <c r="HC793" s="71"/>
      <c r="HD793" s="71"/>
      <c r="HE793" s="71"/>
      <c r="HF793" s="71"/>
      <c r="HG793" s="71"/>
      <c r="HH793" s="71"/>
      <c r="HI793" s="71"/>
      <c r="HJ793" s="71"/>
      <c r="HK793" s="71"/>
      <c r="HL793" s="71"/>
      <c r="HM793" s="71"/>
      <c r="HN793" s="71"/>
      <c r="HO793" s="71"/>
      <c r="HP793" s="71"/>
      <c r="HQ793" s="71"/>
      <c r="HR793" s="71"/>
      <c r="HS793" s="71"/>
      <c r="HT793" s="71"/>
      <c r="HU793" s="71"/>
      <c r="HV793" s="71"/>
      <c r="HW793" s="71"/>
      <c r="HX793" s="71"/>
      <c r="HY793" s="71"/>
      <c r="HZ793" s="71"/>
      <c r="IA793" s="71"/>
      <c r="IB793" s="71"/>
      <c r="IC793" s="71"/>
      <c r="ID793" s="71"/>
      <c r="IE793" s="71"/>
      <c r="IF793" s="71"/>
      <c r="IG793" s="71"/>
      <c r="IH793" s="71"/>
      <c r="II793" s="71"/>
      <c r="IJ793" s="71"/>
      <c r="IK793" s="71"/>
      <c r="IL793" s="71"/>
      <c r="IM793" s="71"/>
      <c r="IN793" s="71"/>
      <c r="IO793" s="71"/>
      <c r="IP793" s="71"/>
      <c r="IQ793" s="71"/>
      <c r="IR793" s="71"/>
      <c r="IS793" s="71"/>
      <c r="IT793" s="71"/>
      <c r="IU793" s="71"/>
      <c r="IV793" s="71"/>
      <c r="IW793" s="71"/>
      <c r="IX793" s="71"/>
      <c r="IY793" s="71"/>
      <c r="IZ793" s="71"/>
      <c r="JA793" s="71"/>
      <c r="JB793" s="71"/>
      <c r="JC793" s="71"/>
      <c r="JD793" s="71"/>
      <c r="JE793" s="71"/>
      <c r="JF793" s="71"/>
      <c r="JG793" s="71"/>
      <c r="JH793" s="71"/>
      <c r="JI793" s="71"/>
      <c r="JJ793" s="71"/>
      <c r="JK793" s="71"/>
      <c r="JL793" s="71"/>
      <c r="JM793" s="71"/>
    </row>
    <row r="794" spans="1:273" s="44" customFormat="1" ht="22.5" customHeight="1" x14ac:dyDescent="0.25">
      <c r="A794" s="26">
        <v>788</v>
      </c>
      <c r="B794" s="40" t="s">
        <v>996</v>
      </c>
      <c r="C794" s="26" t="s">
        <v>917</v>
      </c>
      <c r="D794" s="40" t="s">
        <v>466</v>
      </c>
      <c r="E794" s="40" t="s">
        <v>845</v>
      </c>
      <c r="F794" s="45" t="s">
        <v>926</v>
      </c>
      <c r="G794" s="18">
        <v>85000</v>
      </c>
      <c r="H794" s="60">
        <v>8148.13</v>
      </c>
      <c r="I794" s="11">
        <v>25</v>
      </c>
      <c r="J794" s="52">
        <v>2439.5</v>
      </c>
      <c r="K794" s="30">
        <f t="shared" si="102"/>
        <v>6034.9999999999991</v>
      </c>
      <c r="L794" s="19">
        <f t="shared" si="96"/>
        <v>935.00000000000011</v>
      </c>
      <c r="M794" s="36">
        <v>2584</v>
      </c>
      <c r="N794" s="18">
        <f t="shared" si="97"/>
        <v>6026.5</v>
      </c>
      <c r="O794" s="18"/>
      <c r="P794" s="18">
        <f t="shared" si="99"/>
        <v>5023.5</v>
      </c>
      <c r="Q794" s="11">
        <f t="shared" si="100"/>
        <v>13196.630000000001</v>
      </c>
      <c r="R794" s="18">
        <f t="shared" si="101"/>
        <v>12996.5</v>
      </c>
      <c r="S794" s="109">
        <f t="shared" si="103"/>
        <v>71803.37</v>
      </c>
      <c r="T794" s="20" t="s">
        <v>45</v>
      </c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  <c r="BA794" s="71"/>
      <c r="BB794" s="71"/>
      <c r="BC794" s="71"/>
      <c r="BD794" s="71"/>
      <c r="BE794" s="71"/>
      <c r="BF794" s="71"/>
      <c r="BG794" s="71"/>
      <c r="BH794" s="71"/>
      <c r="BI794" s="71"/>
      <c r="BJ794" s="71"/>
      <c r="BK794" s="71"/>
      <c r="BL794" s="71"/>
      <c r="BM794" s="71"/>
      <c r="BN794" s="71"/>
      <c r="BO794" s="71"/>
      <c r="BP794" s="71"/>
      <c r="BQ794" s="71"/>
      <c r="BR794" s="71"/>
      <c r="BS794" s="71"/>
      <c r="BT794" s="71"/>
      <c r="BU794" s="71"/>
      <c r="BV794" s="71"/>
      <c r="BW794" s="71"/>
      <c r="BX794" s="71"/>
      <c r="BY794" s="71"/>
      <c r="BZ794" s="71"/>
      <c r="CA794" s="71"/>
      <c r="CB794" s="71"/>
      <c r="CC794" s="71"/>
      <c r="CD794" s="71"/>
      <c r="CE794" s="71"/>
      <c r="CF794" s="71"/>
      <c r="CG794" s="71"/>
      <c r="CH794" s="71"/>
      <c r="CI794" s="71"/>
      <c r="CJ794" s="71"/>
      <c r="CK794" s="71"/>
      <c r="CL794" s="71"/>
      <c r="CM794" s="71"/>
      <c r="CN794" s="71"/>
      <c r="CO794" s="71"/>
      <c r="CP794" s="71"/>
      <c r="CQ794" s="71"/>
      <c r="CR794" s="71"/>
      <c r="CS794" s="71"/>
      <c r="CT794" s="71"/>
      <c r="CU794" s="71"/>
      <c r="CV794" s="71"/>
      <c r="CW794" s="71"/>
      <c r="CX794" s="71"/>
      <c r="CY794" s="71"/>
      <c r="CZ794" s="71"/>
      <c r="DA794" s="71"/>
      <c r="DB794" s="71"/>
      <c r="DC794" s="71"/>
      <c r="DD794" s="71"/>
      <c r="DE794" s="71"/>
      <c r="DF794" s="71"/>
      <c r="DG794" s="71"/>
      <c r="DH794" s="71"/>
      <c r="DI794" s="71"/>
      <c r="DJ794" s="71"/>
      <c r="DK794" s="71"/>
      <c r="DL794" s="71"/>
      <c r="DM794" s="71"/>
      <c r="DN794" s="71"/>
      <c r="DO794" s="71"/>
      <c r="DP794" s="71"/>
      <c r="DQ794" s="71"/>
      <c r="DR794" s="71"/>
      <c r="DS794" s="71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1"/>
      <c r="FB794" s="71"/>
      <c r="FC794" s="71"/>
      <c r="FD794" s="71"/>
      <c r="FE794" s="71"/>
      <c r="FF794" s="71"/>
      <c r="FG794" s="71"/>
      <c r="FH794" s="71"/>
      <c r="FI794" s="71"/>
      <c r="FJ794" s="71"/>
      <c r="FK794" s="71"/>
      <c r="FL794" s="71"/>
      <c r="FM794" s="71"/>
      <c r="FN794" s="71"/>
      <c r="FO794" s="71"/>
      <c r="FP794" s="71"/>
      <c r="FQ794" s="71"/>
      <c r="FR794" s="71"/>
      <c r="FS794" s="71"/>
      <c r="FT794" s="71"/>
      <c r="FU794" s="71"/>
      <c r="FV794" s="71"/>
      <c r="FW794" s="71"/>
      <c r="FX794" s="71"/>
      <c r="FY794" s="71"/>
      <c r="FZ794" s="71"/>
      <c r="GA794" s="71"/>
      <c r="GB794" s="71"/>
      <c r="GC794" s="71"/>
      <c r="GD794" s="71"/>
      <c r="GE794" s="71"/>
      <c r="GF794" s="71"/>
      <c r="GG794" s="71"/>
      <c r="GH794" s="71"/>
      <c r="GI794" s="71"/>
      <c r="GJ794" s="71"/>
      <c r="GK794" s="71"/>
      <c r="GL794" s="71"/>
      <c r="GM794" s="71"/>
      <c r="GN794" s="71"/>
      <c r="GO794" s="71"/>
      <c r="GP794" s="71"/>
      <c r="GQ794" s="71"/>
      <c r="GR794" s="71"/>
      <c r="GS794" s="71"/>
      <c r="GT794" s="71"/>
      <c r="GU794" s="71"/>
      <c r="GV794" s="71"/>
      <c r="GW794" s="71"/>
      <c r="GX794" s="71"/>
      <c r="GY794" s="71"/>
      <c r="GZ794" s="71"/>
      <c r="HA794" s="71"/>
      <c r="HB794" s="71"/>
      <c r="HC794" s="71"/>
      <c r="HD794" s="71"/>
      <c r="HE794" s="71"/>
      <c r="HF794" s="71"/>
      <c r="HG794" s="71"/>
      <c r="HH794" s="71"/>
      <c r="HI794" s="71"/>
      <c r="HJ794" s="71"/>
      <c r="HK794" s="71"/>
      <c r="HL794" s="71"/>
      <c r="HM794" s="71"/>
      <c r="HN794" s="71"/>
      <c r="HO794" s="71"/>
      <c r="HP794" s="71"/>
      <c r="HQ794" s="71"/>
      <c r="HR794" s="71"/>
      <c r="HS794" s="71"/>
      <c r="HT794" s="71"/>
      <c r="HU794" s="71"/>
      <c r="HV794" s="71"/>
      <c r="HW794" s="71"/>
      <c r="HX794" s="71"/>
      <c r="HY794" s="71"/>
      <c r="HZ794" s="71"/>
      <c r="IA794" s="71"/>
      <c r="IB794" s="71"/>
      <c r="IC794" s="71"/>
      <c r="ID794" s="71"/>
      <c r="IE794" s="71"/>
      <c r="IF794" s="71"/>
      <c r="IG794" s="71"/>
      <c r="IH794" s="71"/>
      <c r="II794" s="71"/>
      <c r="IJ794" s="71"/>
      <c r="IK794" s="71"/>
      <c r="IL794" s="71"/>
      <c r="IM794" s="71"/>
      <c r="IN794" s="71"/>
      <c r="IO794" s="71"/>
      <c r="IP794" s="71"/>
      <c r="IQ794" s="71"/>
      <c r="IR794" s="71"/>
      <c r="IS794" s="71"/>
      <c r="IT794" s="71"/>
      <c r="IU794" s="71"/>
      <c r="IV794" s="71"/>
      <c r="IW794" s="71"/>
      <c r="IX794" s="71"/>
      <c r="IY794" s="71"/>
      <c r="IZ794" s="71"/>
      <c r="JA794" s="71"/>
      <c r="JB794" s="71"/>
      <c r="JC794" s="71"/>
      <c r="JD794" s="71"/>
      <c r="JE794" s="71"/>
      <c r="JF794" s="71"/>
      <c r="JG794" s="71"/>
      <c r="JH794" s="71"/>
      <c r="JI794" s="71"/>
      <c r="JJ794" s="71"/>
      <c r="JK794" s="71"/>
      <c r="JL794" s="71"/>
      <c r="JM794" s="71"/>
    </row>
    <row r="795" spans="1:273" s="44" customFormat="1" ht="22.5" customHeight="1" x14ac:dyDescent="0.25">
      <c r="A795" s="26">
        <v>789</v>
      </c>
      <c r="B795" s="40" t="s">
        <v>470</v>
      </c>
      <c r="C795" s="26" t="s">
        <v>918</v>
      </c>
      <c r="D795" s="40" t="s">
        <v>466</v>
      </c>
      <c r="E795" s="40" t="s">
        <v>151</v>
      </c>
      <c r="F795" s="45" t="s">
        <v>926</v>
      </c>
      <c r="G795" s="11">
        <v>70000</v>
      </c>
      <c r="H795" s="42">
        <v>5368.48</v>
      </c>
      <c r="I795" s="11">
        <v>25</v>
      </c>
      <c r="J795" s="43">
        <v>2009</v>
      </c>
      <c r="K795" s="29">
        <f t="shared" si="102"/>
        <v>4970</v>
      </c>
      <c r="L795" s="19">
        <f t="shared" si="96"/>
        <v>770.00000000000011</v>
      </c>
      <c r="M795" s="35">
        <v>2128</v>
      </c>
      <c r="N795" s="11">
        <f t="shared" si="97"/>
        <v>4963</v>
      </c>
      <c r="O795" s="11"/>
      <c r="P795" s="11">
        <f t="shared" si="99"/>
        <v>4137</v>
      </c>
      <c r="Q795" s="11">
        <f t="shared" si="100"/>
        <v>9530.48</v>
      </c>
      <c r="R795" s="11">
        <f t="shared" si="101"/>
        <v>10703</v>
      </c>
      <c r="S795" s="107">
        <f t="shared" si="103"/>
        <v>60469.520000000004</v>
      </c>
      <c r="T795" s="20" t="s">
        <v>45</v>
      </c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  <c r="BA795" s="71"/>
      <c r="BB795" s="71"/>
      <c r="BC795" s="71"/>
      <c r="BD795" s="71"/>
      <c r="BE795" s="71"/>
      <c r="BF795" s="71"/>
      <c r="BG795" s="71"/>
      <c r="BH795" s="71"/>
      <c r="BI795" s="71"/>
      <c r="BJ795" s="71"/>
      <c r="BK795" s="71"/>
      <c r="BL795" s="71"/>
      <c r="BM795" s="71"/>
      <c r="BN795" s="71"/>
      <c r="BO795" s="71"/>
      <c r="BP795" s="71"/>
      <c r="BQ795" s="71"/>
      <c r="BR795" s="71"/>
      <c r="BS795" s="71"/>
      <c r="BT795" s="71"/>
      <c r="BU795" s="71"/>
      <c r="BV795" s="71"/>
      <c r="BW795" s="71"/>
      <c r="BX795" s="71"/>
      <c r="BY795" s="71"/>
      <c r="BZ795" s="71"/>
      <c r="CA795" s="71"/>
      <c r="CB795" s="71"/>
      <c r="CC795" s="71"/>
      <c r="CD795" s="71"/>
      <c r="CE795" s="71"/>
      <c r="CF795" s="71"/>
      <c r="CG795" s="71"/>
      <c r="CH795" s="71"/>
      <c r="CI795" s="71"/>
      <c r="CJ795" s="71"/>
      <c r="CK795" s="71"/>
      <c r="CL795" s="71"/>
      <c r="CM795" s="71"/>
      <c r="CN795" s="71"/>
      <c r="CO795" s="71"/>
      <c r="CP795" s="71"/>
      <c r="CQ795" s="71"/>
      <c r="CR795" s="71"/>
      <c r="CS795" s="71"/>
      <c r="CT795" s="71"/>
      <c r="CU795" s="71"/>
      <c r="CV795" s="71"/>
      <c r="CW795" s="71"/>
      <c r="CX795" s="71"/>
      <c r="CY795" s="71"/>
      <c r="CZ795" s="71"/>
      <c r="DA795" s="71"/>
      <c r="DB795" s="71"/>
      <c r="DC795" s="71"/>
      <c r="DD795" s="71"/>
      <c r="DE795" s="71"/>
      <c r="DF795" s="71"/>
      <c r="DG795" s="71"/>
      <c r="DH795" s="71"/>
      <c r="DI795" s="71"/>
      <c r="DJ795" s="71"/>
      <c r="DK795" s="71"/>
      <c r="DL795" s="71"/>
      <c r="DM795" s="71"/>
      <c r="DN795" s="71"/>
      <c r="DO795" s="71"/>
      <c r="DP795" s="71"/>
      <c r="DQ795" s="71"/>
      <c r="DR795" s="71"/>
      <c r="DS795" s="71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1"/>
      <c r="FB795" s="71"/>
      <c r="FC795" s="71"/>
      <c r="FD795" s="71"/>
      <c r="FE795" s="71"/>
      <c r="FF795" s="71"/>
      <c r="FG795" s="71"/>
      <c r="FH795" s="71"/>
      <c r="FI795" s="71"/>
      <c r="FJ795" s="71"/>
      <c r="FK795" s="71"/>
      <c r="FL795" s="71"/>
      <c r="FM795" s="71"/>
      <c r="FN795" s="71"/>
      <c r="FO795" s="71"/>
      <c r="FP795" s="71"/>
      <c r="FQ795" s="71"/>
      <c r="FR795" s="71"/>
      <c r="FS795" s="71"/>
      <c r="FT795" s="71"/>
      <c r="FU795" s="71"/>
      <c r="FV795" s="71"/>
      <c r="FW795" s="71"/>
      <c r="FX795" s="71"/>
      <c r="FY795" s="71"/>
      <c r="FZ795" s="71"/>
      <c r="GA795" s="71"/>
      <c r="GB795" s="71"/>
      <c r="GC795" s="71"/>
      <c r="GD795" s="71"/>
      <c r="GE795" s="71"/>
      <c r="GF795" s="71"/>
      <c r="GG795" s="71"/>
      <c r="GH795" s="71"/>
      <c r="GI795" s="71"/>
      <c r="GJ795" s="71"/>
      <c r="GK795" s="71"/>
      <c r="GL795" s="71"/>
      <c r="GM795" s="71"/>
      <c r="GN795" s="71"/>
      <c r="GO795" s="71"/>
      <c r="GP795" s="71"/>
      <c r="GQ795" s="71"/>
      <c r="GR795" s="71"/>
      <c r="GS795" s="71"/>
      <c r="GT795" s="71"/>
      <c r="GU795" s="71"/>
      <c r="GV795" s="71"/>
      <c r="GW795" s="71"/>
      <c r="GX795" s="71"/>
      <c r="GY795" s="71"/>
      <c r="GZ795" s="71"/>
      <c r="HA795" s="71"/>
      <c r="HB795" s="71"/>
      <c r="HC795" s="71"/>
      <c r="HD795" s="71"/>
      <c r="HE795" s="71"/>
      <c r="HF795" s="71"/>
      <c r="HG795" s="71"/>
      <c r="HH795" s="71"/>
      <c r="HI795" s="71"/>
      <c r="HJ795" s="71"/>
      <c r="HK795" s="71"/>
      <c r="HL795" s="71"/>
      <c r="HM795" s="71"/>
      <c r="HN795" s="71"/>
      <c r="HO795" s="71"/>
      <c r="HP795" s="71"/>
      <c r="HQ795" s="71"/>
      <c r="HR795" s="71"/>
      <c r="HS795" s="71"/>
      <c r="HT795" s="71"/>
      <c r="HU795" s="71"/>
      <c r="HV795" s="71"/>
      <c r="HW795" s="71"/>
      <c r="HX795" s="71"/>
      <c r="HY795" s="71"/>
      <c r="HZ795" s="71"/>
      <c r="IA795" s="71"/>
      <c r="IB795" s="71"/>
      <c r="IC795" s="71"/>
      <c r="ID795" s="71"/>
      <c r="IE795" s="71"/>
      <c r="IF795" s="71"/>
      <c r="IG795" s="71"/>
      <c r="IH795" s="71"/>
      <c r="II795" s="71"/>
      <c r="IJ795" s="71"/>
      <c r="IK795" s="71"/>
      <c r="IL795" s="71"/>
      <c r="IM795" s="71"/>
      <c r="IN795" s="71"/>
      <c r="IO795" s="71"/>
      <c r="IP795" s="71"/>
      <c r="IQ795" s="71"/>
      <c r="IR795" s="71"/>
      <c r="IS795" s="71"/>
      <c r="IT795" s="71"/>
      <c r="IU795" s="71"/>
      <c r="IV795" s="71"/>
      <c r="IW795" s="71"/>
      <c r="IX795" s="71"/>
      <c r="IY795" s="71"/>
      <c r="IZ795" s="71"/>
      <c r="JA795" s="71"/>
      <c r="JB795" s="71"/>
      <c r="JC795" s="71"/>
      <c r="JD795" s="71"/>
      <c r="JE795" s="71"/>
      <c r="JF795" s="71"/>
      <c r="JG795" s="71"/>
      <c r="JH795" s="71"/>
      <c r="JI795" s="71"/>
      <c r="JJ795" s="71"/>
      <c r="JK795" s="71"/>
      <c r="JL795" s="71"/>
      <c r="JM795" s="71"/>
    </row>
    <row r="796" spans="1:273" s="44" customFormat="1" ht="22.5" customHeight="1" x14ac:dyDescent="0.25">
      <c r="A796" s="26">
        <v>790</v>
      </c>
      <c r="B796" s="40" t="s">
        <v>469</v>
      </c>
      <c r="C796" s="26" t="s">
        <v>918</v>
      </c>
      <c r="D796" s="40" t="s">
        <v>466</v>
      </c>
      <c r="E796" s="40" t="s">
        <v>108</v>
      </c>
      <c r="F796" s="45" t="s">
        <v>926</v>
      </c>
      <c r="G796" s="11">
        <v>25000</v>
      </c>
      <c r="H796" s="46">
        <v>0</v>
      </c>
      <c r="I796" s="11">
        <v>25</v>
      </c>
      <c r="J796" s="43">
        <v>717.5</v>
      </c>
      <c r="K796" s="29">
        <f t="shared" si="102"/>
        <v>1774.9999999999998</v>
      </c>
      <c r="L796" s="19">
        <f t="shared" si="96"/>
        <v>275</v>
      </c>
      <c r="M796" s="35">
        <v>760</v>
      </c>
      <c r="N796" s="11">
        <f t="shared" si="97"/>
        <v>1772.5000000000002</v>
      </c>
      <c r="O796" s="11"/>
      <c r="P796" s="11">
        <f t="shared" si="99"/>
        <v>1477.5</v>
      </c>
      <c r="Q796" s="11">
        <f t="shared" si="100"/>
        <v>1502.5</v>
      </c>
      <c r="R796" s="11">
        <f t="shared" si="101"/>
        <v>3822.5</v>
      </c>
      <c r="S796" s="107">
        <f t="shared" si="103"/>
        <v>23497.5</v>
      </c>
      <c r="T796" s="20" t="s">
        <v>45</v>
      </c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  <c r="BA796" s="71"/>
      <c r="BB796" s="71"/>
      <c r="BC796" s="71"/>
      <c r="BD796" s="71"/>
      <c r="BE796" s="71"/>
      <c r="BF796" s="71"/>
      <c r="BG796" s="71"/>
      <c r="BH796" s="71"/>
      <c r="BI796" s="71"/>
      <c r="BJ796" s="71"/>
      <c r="BK796" s="71"/>
      <c r="BL796" s="71"/>
      <c r="BM796" s="71"/>
      <c r="BN796" s="71"/>
      <c r="BO796" s="71"/>
      <c r="BP796" s="71"/>
      <c r="BQ796" s="71"/>
      <c r="BR796" s="71"/>
      <c r="BS796" s="71"/>
      <c r="BT796" s="71"/>
      <c r="BU796" s="71"/>
      <c r="BV796" s="71"/>
      <c r="BW796" s="71"/>
      <c r="BX796" s="71"/>
      <c r="BY796" s="71"/>
      <c r="BZ796" s="71"/>
      <c r="CA796" s="71"/>
      <c r="CB796" s="71"/>
      <c r="CC796" s="71"/>
      <c r="CD796" s="71"/>
      <c r="CE796" s="71"/>
      <c r="CF796" s="71"/>
      <c r="CG796" s="71"/>
      <c r="CH796" s="71"/>
      <c r="CI796" s="71"/>
      <c r="CJ796" s="71"/>
      <c r="CK796" s="71"/>
      <c r="CL796" s="71"/>
      <c r="CM796" s="71"/>
      <c r="CN796" s="71"/>
      <c r="CO796" s="71"/>
      <c r="CP796" s="71"/>
      <c r="CQ796" s="71"/>
      <c r="CR796" s="71"/>
      <c r="CS796" s="71"/>
      <c r="CT796" s="71"/>
      <c r="CU796" s="71"/>
      <c r="CV796" s="71"/>
      <c r="CW796" s="71"/>
      <c r="CX796" s="71"/>
      <c r="CY796" s="71"/>
      <c r="CZ796" s="71"/>
      <c r="DA796" s="71"/>
      <c r="DB796" s="71"/>
      <c r="DC796" s="71"/>
      <c r="DD796" s="71"/>
      <c r="DE796" s="71"/>
      <c r="DF796" s="71"/>
      <c r="DG796" s="71"/>
      <c r="DH796" s="71"/>
      <c r="DI796" s="71"/>
      <c r="DJ796" s="71"/>
      <c r="DK796" s="71"/>
      <c r="DL796" s="71"/>
      <c r="DM796" s="71"/>
      <c r="DN796" s="71"/>
      <c r="DO796" s="71"/>
      <c r="DP796" s="71"/>
      <c r="DQ796" s="71"/>
      <c r="DR796" s="71"/>
      <c r="DS796" s="71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1"/>
      <c r="FB796" s="71"/>
      <c r="FC796" s="71"/>
      <c r="FD796" s="71"/>
      <c r="FE796" s="71"/>
      <c r="FF796" s="71"/>
      <c r="FG796" s="71"/>
      <c r="FH796" s="71"/>
      <c r="FI796" s="71"/>
      <c r="FJ796" s="71"/>
      <c r="FK796" s="71"/>
      <c r="FL796" s="71"/>
      <c r="FM796" s="71"/>
      <c r="FN796" s="71"/>
      <c r="FO796" s="71"/>
      <c r="FP796" s="71"/>
      <c r="FQ796" s="71"/>
      <c r="FR796" s="71"/>
      <c r="FS796" s="71"/>
      <c r="FT796" s="71"/>
      <c r="FU796" s="71"/>
      <c r="FV796" s="71"/>
      <c r="FW796" s="71"/>
      <c r="FX796" s="71"/>
      <c r="FY796" s="71"/>
      <c r="FZ796" s="71"/>
      <c r="GA796" s="71"/>
      <c r="GB796" s="71"/>
      <c r="GC796" s="71"/>
      <c r="GD796" s="71"/>
      <c r="GE796" s="71"/>
      <c r="GF796" s="71"/>
      <c r="GG796" s="71"/>
      <c r="GH796" s="71"/>
      <c r="GI796" s="71"/>
      <c r="GJ796" s="71"/>
      <c r="GK796" s="71"/>
      <c r="GL796" s="71"/>
      <c r="GM796" s="71"/>
      <c r="GN796" s="71"/>
      <c r="GO796" s="71"/>
      <c r="GP796" s="71"/>
      <c r="GQ796" s="71"/>
      <c r="GR796" s="71"/>
      <c r="GS796" s="71"/>
      <c r="GT796" s="71"/>
      <c r="GU796" s="71"/>
      <c r="GV796" s="71"/>
      <c r="GW796" s="71"/>
      <c r="GX796" s="71"/>
      <c r="GY796" s="71"/>
      <c r="GZ796" s="71"/>
      <c r="HA796" s="71"/>
      <c r="HB796" s="71"/>
      <c r="HC796" s="71"/>
      <c r="HD796" s="71"/>
      <c r="HE796" s="71"/>
      <c r="HF796" s="71"/>
      <c r="HG796" s="71"/>
      <c r="HH796" s="71"/>
      <c r="HI796" s="71"/>
      <c r="HJ796" s="71"/>
      <c r="HK796" s="71"/>
      <c r="HL796" s="71"/>
      <c r="HM796" s="71"/>
      <c r="HN796" s="71"/>
      <c r="HO796" s="71"/>
      <c r="HP796" s="71"/>
      <c r="HQ796" s="71"/>
      <c r="HR796" s="71"/>
      <c r="HS796" s="71"/>
      <c r="HT796" s="71"/>
      <c r="HU796" s="71"/>
      <c r="HV796" s="71"/>
      <c r="HW796" s="71"/>
      <c r="HX796" s="71"/>
      <c r="HY796" s="71"/>
      <c r="HZ796" s="71"/>
      <c r="IA796" s="71"/>
      <c r="IB796" s="71"/>
      <c r="IC796" s="71"/>
      <c r="ID796" s="71"/>
      <c r="IE796" s="71"/>
      <c r="IF796" s="71"/>
      <c r="IG796" s="71"/>
      <c r="IH796" s="71"/>
      <c r="II796" s="71"/>
      <c r="IJ796" s="71"/>
      <c r="IK796" s="71"/>
      <c r="IL796" s="71"/>
      <c r="IM796" s="71"/>
      <c r="IN796" s="71"/>
      <c r="IO796" s="71"/>
      <c r="IP796" s="71"/>
      <c r="IQ796" s="71"/>
      <c r="IR796" s="71"/>
      <c r="IS796" s="71"/>
      <c r="IT796" s="71"/>
      <c r="IU796" s="71"/>
      <c r="IV796" s="71"/>
      <c r="IW796" s="71"/>
      <c r="IX796" s="71"/>
      <c r="IY796" s="71"/>
      <c r="IZ796" s="71"/>
      <c r="JA796" s="71"/>
      <c r="JB796" s="71"/>
      <c r="JC796" s="71"/>
      <c r="JD796" s="71"/>
      <c r="JE796" s="71"/>
      <c r="JF796" s="71"/>
      <c r="JG796" s="71"/>
      <c r="JH796" s="71"/>
      <c r="JI796" s="71"/>
      <c r="JJ796" s="71"/>
      <c r="JK796" s="71"/>
      <c r="JL796" s="71"/>
      <c r="JM796" s="71"/>
    </row>
    <row r="797" spans="1:273" s="44" customFormat="1" ht="22.5" customHeight="1" x14ac:dyDescent="0.25">
      <c r="A797" s="26">
        <v>791</v>
      </c>
      <c r="B797" s="40" t="s">
        <v>1140</v>
      </c>
      <c r="C797" s="26" t="s">
        <v>917</v>
      </c>
      <c r="D797" s="40" t="s">
        <v>466</v>
      </c>
      <c r="E797" s="40" t="s">
        <v>195</v>
      </c>
      <c r="F797" s="45" t="s">
        <v>921</v>
      </c>
      <c r="G797" s="11">
        <v>16000</v>
      </c>
      <c r="H797" s="46">
        <v>0</v>
      </c>
      <c r="I797" s="11">
        <v>25</v>
      </c>
      <c r="J797" s="43">
        <v>459.2</v>
      </c>
      <c r="K797" s="29">
        <f t="shared" si="102"/>
        <v>1136</v>
      </c>
      <c r="L797" s="19">
        <f t="shared" si="96"/>
        <v>176.00000000000003</v>
      </c>
      <c r="M797" s="35">
        <v>486.4</v>
      </c>
      <c r="N797" s="11">
        <f t="shared" si="97"/>
        <v>1134.4000000000001</v>
      </c>
      <c r="O797" s="11"/>
      <c r="P797" s="11">
        <f t="shared" si="99"/>
        <v>945.59999999999991</v>
      </c>
      <c r="Q797" s="11">
        <f t="shared" si="100"/>
        <v>970.59999999999991</v>
      </c>
      <c r="R797" s="11">
        <f t="shared" si="101"/>
        <v>2446.4</v>
      </c>
      <c r="S797" s="107">
        <f t="shared" si="103"/>
        <v>15029.4</v>
      </c>
      <c r="T797" s="20" t="s">
        <v>45</v>
      </c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  <c r="BA797" s="71"/>
      <c r="BB797" s="71"/>
      <c r="BC797" s="71"/>
      <c r="BD797" s="71"/>
      <c r="BE797" s="71"/>
      <c r="BF797" s="71"/>
      <c r="BG797" s="71"/>
      <c r="BH797" s="71"/>
      <c r="BI797" s="71"/>
      <c r="BJ797" s="71"/>
      <c r="BK797" s="71"/>
      <c r="BL797" s="71"/>
      <c r="BM797" s="71"/>
      <c r="BN797" s="71"/>
      <c r="BO797" s="71"/>
      <c r="BP797" s="71"/>
      <c r="BQ797" s="71"/>
      <c r="BR797" s="71"/>
      <c r="BS797" s="71"/>
      <c r="BT797" s="71"/>
      <c r="BU797" s="71"/>
      <c r="BV797" s="71"/>
      <c r="BW797" s="71"/>
      <c r="BX797" s="71"/>
      <c r="BY797" s="71"/>
      <c r="BZ797" s="71"/>
      <c r="CA797" s="71"/>
      <c r="CB797" s="71"/>
      <c r="CC797" s="71"/>
      <c r="CD797" s="71"/>
      <c r="CE797" s="71"/>
      <c r="CF797" s="71"/>
      <c r="CG797" s="71"/>
      <c r="CH797" s="71"/>
      <c r="CI797" s="71"/>
      <c r="CJ797" s="71"/>
      <c r="CK797" s="71"/>
      <c r="CL797" s="71"/>
      <c r="CM797" s="71"/>
      <c r="CN797" s="71"/>
      <c r="CO797" s="71"/>
      <c r="CP797" s="71"/>
      <c r="CQ797" s="71"/>
      <c r="CR797" s="71"/>
      <c r="CS797" s="71"/>
      <c r="CT797" s="71"/>
      <c r="CU797" s="71"/>
      <c r="CV797" s="71"/>
      <c r="CW797" s="71"/>
      <c r="CX797" s="71"/>
      <c r="CY797" s="71"/>
      <c r="CZ797" s="71"/>
      <c r="DA797" s="71"/>
      <c r="DB797" s="71"/>
      <c r="DC797" s="71"/>
      <c r="DD797" s="71"/>
      <c r="DE797" s="71"/>
      <c r="DF797" s="71"/>
      <c r="DG797" s="71"/>
      <c r="DH797" s="71"/>
      <c r="DI797" s="71"/>
      <c r="DJ797" s="71"/>
      <c r="DK797" s="71"/>
      <c r="DL797" s="71"/>
      <c r="DM797" s="71"/>
      <c r="DN797" s="71"/>
      <c r="DO797" s="71"/>
      <c r="DP797" s="71"/>
      <c r="DQ797" s="71"/>
      <c r="DR797" s="71"/>
      <c r="DS797" s="71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1"/>
      <c r="FB797" s="71"/>
      <c r="FC797" s="71"/>
      <c r="FD797" s="71"/>
      <c r="FE797" s="71"/>
      <c r="FF797" s="71"/>
      <c r="FG797" s="71"/>
      <c r="FH797" s="71"/>
      <c r="FI797" s="71"/>
      <c r="FJ797" s="71"/>
      <c r="FK797" s="71"/>
      <c r="FL797" s="71"/>
      <c r="FM797" s="71"/>
      <c r="FN797" s="71"/>
      <c r="FO797" s="71"/>
      <c r="FP797" s="71"/>
      <c r="FQ797" s="71"/>
      <c r="FR797" s="71"/>
      <c r="FS797" s="71"/>
      <c r="FT797" s="71"/>
      <c r="FU797" s="71"/>
      <c r="FV797" s="71"/>
      <c r="FW797" s="71"/>
      <c r="FX797" s="71"/>
      <c r="FY797" s="71"/>
      <c r="FZ797" s="71"/>
      <c r="GA797" s="71"/>
      <c r="GB797" s="71"/>
      <c r="GC797" s="71"/>
      <c r="GD797" s="71"/>
      <c r="GE797" s="71"/>
      <c r="GF797" s="71"/>
      <c r="GG797" s="71"/>
      <c r="GH797" s="71"/>
      <c r="GI797" s="71"/>
      <c r="GJ797" s="71"/>
      <c r="GK797" s="71"/>
      <c r="GL797" s="71"/>
      <c r="GM797" s="71"/>
      <c r="GN797" s="71"/>
      <c r="GO797" s="71"/>
      <c r="GP797" s="71"/>
      <c r="GQ797" s="71"/>
      <c r="GR797" s="71"/>
      <c r="GS797" s="71"/>
      <c r="GT797" s="71"/>
      <c r="GU797" s="71"/>
      <c r="GV797" s="71"/>
      <c r="GW797" s="71"/>
      <c r="GX797" s="71"/>
      <c r="GY797" s="71"/>
      <c r="GZ797" s="71"/>
      <c r="HA797" s="71"/>
      <c r="HB797" s="71"/>
      <c r="HC797" s="71"/>
      <c r="HD797" s="71"/>
      <c r="HE797" s="71"/>
      <c r="HF797" s="71"/>
      <c r="HG797" s="71"/>
      <c r="HH797" s="71"/>
      <c r="HI797" s="71"/>
      <c r="HJ797" s="71"/>
      <c r="HK797" s="71"/>
      <c r="HL797" s="71"/>
      <c r="HM797" s="71"/>
      <c r="HN797" s="71"/>
      <c r="HO797" s="71"/>
      <c r="HP797" s="71"/>
      <c r="HQ797" s="71"/>
      <c r="HR797" s="71"/>
      <c r="HS797" s="71"/>
      <c r="HT797" s="71"/>
      <c r="HU797" s="71"/>
      <c r="HV797" s="71"/>
      <c r="HW797" s="71"/>
      <c r="HX797" s="71"/>
      <c r="HY797" s="71"/>
      <c r="HZ797" s="71"/>
      <c r="IA797" s="71"/>
      <c r="IB797" s="71"/>
      <c r="IC797" s="71"/>
      <c r="ID797" s="71"/>
      <c r="IE797" s="71"/>
      <c r="IF797" s="71"/>
      <c r="IG797" s="71"/>
      <c r="IH797" s="71"/>
      <c r="II797" s="71"/>
      <c r="IJ797" s="71"/>
      <c r="IK797" s="71"/>
      <c r="IL797" s="71"/>
      <c r="IM797" s="71"/>
      <c r="IN797" s="71"/>
      <c r="IO797" s="71"/>
      <c r="IP797" s="71"/>
      <c r="IQ797" s="71"/>
      <c r="IR797" s="71"/>
      <c r="IS797" s="71"/>
      <c r="IT797" s="71"/>
      <c r="IU797" s="71"/>
      <c r="IV797" s="71"/>
      <c r="IW797" s="71"/>
      <c r="IX797" s="71"/>
      <c r="IY797" s="71"/>
      <c r="IZ797" s="71"/>
      <c r="JA797" s="71"/>
      <c r="JB797" s="71"/>
      <c r="JC797" s="71"/>
      <c r="JD797" s="71"/>
      <c r="JE797" s="71"/>
      <c r="JF797" s="71"/>
      <c r="JG797" s="71"/>
      <c r="JH797" s="71"/>
      <c r="JI797" s="71"/>
      <c r="JJ797" s="71"/>
      <c r="JK797" s="71"/>
      <c r="JL797" s="71"/>
      <c r="JM797" s="71"/>
    </row>
    <row r="798" spans="1:273" s="44" customFormat="1" ht="22.5" customHeight="1" x14ac:dyDescent="0.25">
      <c r="A798" s="26">
        <v>792</v>
      </c>
      <c r="B798" s="40" t="s">
        <v>1080</v>
      </c>
      <c r="C798" s="26" t="s">
        <v>918</v>
      </c>
      <c r="D798" s="40" t="s">
        <v>466</v>
      </c>
      <c r="E798" s="40" t="s">
        <v>70</v>
      </c>
      <c r="F798" s="45" t="s">
        <v>925</v>
      </c>
      <c r="G798" s="11">
        <v>25000</v>
      </c>
      <c r="H798" s="46">
        <v>0</v>
      </c>
      <c r="I798" s="11">
        <v>25</v>
      </c>
      <c r="J798" s="43">
        <v>717.5</v>
      </c>
      <c r="K798" s="29">
        <f t="shared" si="102"/>
        <v>1774.9999999999998</v>
      </c>
      <c r="L798" s="19">
        <f t="shared" si="96"/>
        <v>275</v>
      </c>
      <c r="M798" s="35">
        <v>760</v>
      </c>
      <c r="N798" s="11">
        <f t="shared" si="97"/>
        <v>1772.5000000000002</v>
      </c>
      <c r="O798" s="11"/>
      <c r="P798" s="11">
        <f t="shared" si="99"/>
        <v>1477.5</v>
      </c>
      <c r="Q798" s="11">
        <f t="shared" si="100"/>
        <v>1502.5</v>
      </c>
      <c r="R798" s="11">
        <f t="shared" si="101"/>
        <v>3822.5</v>
      </c>
      <c r="S798" s="107">
        <f t="shared" si="103"/>
        <v>23497.5</v>
      </c>
      <c r="T798" s="20" t="s">
        <v>45</v>
      </c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  <c r="BA798" s="71"/>
      <c r="BB798" s="71"/>
      <c r="BC798" s="71"/>
      <c r="BD798" s="71"/>
      <c r="BE798" s="71"/>
      <c r="BF798" s="71"/>
      <c r="BG798" s="71"/>
      <c r="BH798" s="71"/>
      <c r="BI798" s="71"/>
      <c r="BJ798" s="71"/>
      <c r="BK798" s="71"/>
      <c r="BL798" s="71"/>
      <c r="BM798" s="71"/>
      <c r="BN798" s="71"/>
      <c r="BO798" s="71"/>
      <c r="BP798" s="71"/>
      <c r="BQ798" s="71"/>
      <c r="BR798" s="71"/>
      <c r="BS798" s="71"/>
      <c r="BT798" s="71"/>
      <c r="BU798" s="71"/>
      <c r="BV798" s="71"/>
      <c r="BW798" s="71"/>
      <c r="BX798" s="71"/>
      <c r="BY798" s="71"/>
      <c r="BZ798" s="71"/>
      <c r="CA798" s="71"/>
      <c r="CB798" s="71"/>
      <c r="CC798" s="71"/>
      <c r="CD798" s="71"/>
      <c r="CE798" s="71"/>
      <c r="CF798" s="71"/>
      <c r="CG798" s="71"/>
      <c r="CH798" s="71"/>
      <c r="CI798" s="71"/>
      <c r="CJ798" s="71"/>
      <c r="CK798" s="71"/>
      <c r="CL798" s="71"/>
      <c r="CM798" s="71"/>
      <c r="CN798" s="71"/>
      <c r="CO798" s="71"/>
      <c r="CP798" s="71"/>
      <c r="CQ798" s="71"/>
      <c r="CR798" s="71"/>
      <c r="CS798" s="71"/>
      <c r="CT798" s="71"/>
      <c r="CU798" s="71"/>
      <c r="CV798" s="71"/>
      <c r="CW798" s="71"/>
      <c r="CX798" s="71"/>
      <c r="CY798" s="71"/>
      <c r="CZ798" s="71"/>
      <c r="DA798" s="71"/>
      <c r="DB798" s="71"/>
      <c r="DC798" s="71"/>
      <c r="DD798" s="71"/>
      <c r="DE798" s="71"/>
      <c r="DF798" s="71"/>
      <c r="DG798" s="71"/>
      <c r="DH798" s="71"/>
      <c r="DI798" s="71"/>
      <c r="DJ798" s="71"/>
      <c r="DK798" s="71"/>
      <c r="DL798" s="71"/>
      <c r="DM798" s="71"/>
      <c r="DN798" s="71"/>
      <c r="DO798" s="71"/>
      <c r="DP798" s="71"/>
      <c r="DQ798" s="71"/>
      <c r="DR798" s="71"/>
      <c r="DS798" s="71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1"/>
      <c r="FB798" s="71"/>
      <c r="FC798" s="71"/>
      <c r="FD798" s="71"/>
      <c r="FE798" s="71"/>
      <c r="FF798" s="71"/>
      <c r="FG798" s="71"/>
      <c r="FH798" s="71"/>
      <c r="FI798" s="71"/>
      <c r="FJ798" s="71"/>
      <c r="FK798" s="71"/>
      <c r="FL798" s="71"/>
      <c r="FM798" s="71"/>
      <c r="FN798" s="71"/>
      <c r="FO798" s="71"/>
      <c r="FP798" s="71"/>
      <c r="FQ798" s="71"/>
      <c r="FR798" s="71"/>
      <c r="FS798" s="71"/>
      <c r="FT798" s="71"/>
      <c r="FU798" s="71"/>
      <c r="FV798" s="71"/>
      <c r="FW798" s="71"/>
      <c r="FX798" s="71"/>
      <c r="FY798" s="71"/>
      <c r="FZ798" s="71"/>
      <c r="GA798" s="71"/>
      <c r="GB798" s="71"/>
      <c r="GC798" s="71"/>
      <c r="GD798" s="71"/>
      <c r="GE798" s="71"/>
      <c r="GF798" s="71"/>
      <c r="GG798" s="71"/>
      <c r="GH798" s="71"/>
      <c r="GI798" s="71"/>
      <c r="GJ798" s="71"/>
      <c r="GK798" s="71"/>
      <c r="GL798" s="71"/>
      <c r="GM798" s="71"/>
      <c r="GN798" s="71"/>
      <c r="GO798" s="71"/>
      <c r="GP798" s="71"/>
      <c r="GQ798" s="71"/>
      <c r="GR798" s="71"/>
      <c r="GS798" s="71"/>
      <c r="GT798" s="71"/>
      <c r="GU798" s="71"/>
      <c r="GV798" s="71"/>
      <c r="GW798" s="71"/>
      <c r="GX798" s="71"/>
      <c r="GY798" s="71"/>
      <c r="GZ798" s="71"/>
      <c r="HA798" s="71"/>
      <c r="HB798" s="71"/>
      <c r="HC798" s="71"/>
      <c r="HD798" s="71"/>
      <c r="HE798" s="71"/>
      <c r="HF798" s="71"/>
      <c r="HG798" s="71"/>
      <c r="HH798" s="71"/>
      <c r="HI798" s="71"/>
      <c r="HJ798" s="71"/>
      <c r="HK798" s="71"/>
      <c r="HL798" s="71"/>
      <c r="HM798" s="71"/>
      <c r="HN798" s="71"/>
      <c r="HO798" s="71"/>
      <c r="HP798" s="71"/>
      <c r="HQ798" s="71"/>
      <c r="HR798" s="71"/>
      <c r="HS798" s="71"/>
      <c r="HT798" s="71"/>
      <c r="HU798" s="71"/>
      <c r="HV798" s="71"/>
      <c r="HW798" s="71"/>
      <c r="HX798" s="71"/>
      <c r="HY798" s="71"/>
      <c r="HZ798" s="71"/>
      <c r="IA798" s="71"/>
      <c r="IB798" s="71"/>
      <c r="IC798" s="71"/>
      <c r="ID798" s="71"/>
      <c r="IE798" s="71"/>
      <c r="IF798" s="71"/>
      <c r="IG798" s="71"/>
      <c r="IH798" s="71"/>
      <c r="II798" s="71"/>
      <c r="IJ798" s="71"/>
      <c r="IK798" s="71"/>
      <c r="IL798" s="71"/>
      <c r="IM798" s="71"/>
      <c r="IN798" s="71"/>
      <c r="IO798" s="71"/>
      <c r="IP798" s="71"/>
      <c r="IQ798" s="71"/>
      <c r="IR798" s="71"/>
      <c r="IS798" s="71"/>
      <c r="IT798" s="71"/>
      <c r="IU798" s="71"/>
      <c r="IV798" s="71"/>
      <c r="IW798" s="71"/>
      <c r="IX798" s="71"/>
      <c r="IY798" s="71"/>
      <c r="IZ798" s="71"/>
      <c r="JA798" s="71"/>
      <c r="JB798" s="71"/>
      <c r="JC798" s="71"/>
      <c r="JD798" s="71"/>
      <c r="JE798" s="71"/>
      <c r="JF798" s="71"/>
      <c r="JG798" s="71"/>
      <c r="JH798" s="71"/>
      <c r="JI798" s="71"/>
      <c r="JJ798" s="71"/>
      <c r="JK798" s="71"/>
      <c r="JL798" s="71"/>
      <c r="JM798" s="71"/>
    </row>
    <row r="799" spans="1:273" s="44" customFormat="1" ht="22.5" customHeight="1" x14ac:dyDescent="0.25">
      <c r="A799" s="26">
        <v>793</v>
      </c>
      <c r="B799" s="40" t="s">
        <v>471</v>
      </c>
      <c r="C799" s="26" t="s">
        <v>917</v>
      </c>
      <c r="D799" s="40" t="s">
        <v>466</v>
      </c>
      <c r="E799" s="40" t="s">
        <v>195</v>
      </c>
      <c r="F799" s="45" t="s">
        <v>921</v>
      </c>
      <c r="G799" s="11">
        <v>16000</v>
      </c>
      <c r="H799" s="46">
        <v>0</v>
      </c>
      <c r="I799" s="11">
        <v>25</v>
      </c>
      <c r="J799" s="43">
        <v>459.2</v>
      </c>
      <c r="K799" s="29">
        <f t="shared" si="102"/>
        <v>1136</v>
      </c>
      <c r="L799" s="19">
        <f t="shared" si="96"/>
        <v>176.00000000000003</v>
      </c>
      <c r="M799" s="35">
        <v>486.4</v>
      </c>
      <c r="N799" s="11">
        <f t="shared" si="97"/>
        <v>1134.4000000000001</v>
      </c>
      <c r="O799" s="11"/>
      <c r="P799" s="11">
        <f t="shared" si="99"/>
        <v>945.59999999999991</v>
      </c>
      <c r="Q799" s="11">
        <f t="shared" si="100"/>
        <v>970.59999999999991</v>
      </c>
      <c r="R799" s="11">
        <f t="shared" si="101"/>
        <v>2446.4</v>
      </c>
      <c r="S799" s="107">
        <f t="shared" si="103"/>
        <v>15029.4</v>
      </c>
      <c r="T799" s="20" t="s">
        <v>45</v>
      </c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  <c r="BA799" s="71"/>
      <c r="BB799" s="71"/>
      <c r="BC799" s="71"/>
      <c r="BD799" s="71"/>
      <c r="BE799" s="71"/>
      <c r="BF799" s="71"/>
      <c r="BG799" s="71"/>
      <c r="BH799" s="71"/>
      <c r="BI799" s="71"/>
      <c r="BJ799" s="71"/>
      <c r="BK799" s="71"/>
      <c r="BL799" s="71"/>
      <c r="BM799" s="71"/>
      <c r="BN799" s="71"/>
      <c r="BO799" s="71"/>
      <c r="BP799" s="71"/>
      <c r="BQ799" s="71"/>
      <c r="BR799" s="71"/>
      <c r="BS799" s="71"/>
      <c r="BT799" s="71"/>
      <c r="BU799" s="71"/>
      <c r="BV799" s="71"/>
      <c r="BW799" s="71"/>
      <c r="BX799" s="71"/>
      <c r="BY799" s="71"/>
      <c r="BZ799" s="71"/>
      <c r="CA799" s="71"/>
      <c r="CB799" s="71"/>
      <c r="CC799" s="71"/>
      <c r="CD799" s="71"/>
      <c r="CE799" s="71"/>
      <c r="CF799" s="71"/>
      <c r="CG799" s="71"/>
      <c r="CH799" s="71"/>
      <c r="CI799" s="71"/>
      <c r="CJ799" s="71"/>
      <c r="CK799" s="71"/>
      <c r="CL799" s="71"/>
      <c r="CM799" s="71"/>
      <c r="CN799" s="71"/>
      <c r="CO799" s="71"/>
      <c r="CP799" s="71"/>
      <c r="CQ799" s="71"/>
      <c r="CR799" s="71"/>
      <c r="CS799" s="71"/>
      <c r="CT799" s="71"/>
      <c r="CU799" s="71"/>
      <c r="CV799" s="71"/>
      <c r="CW799" s="71"/>
      <c r="CX799" s="71"/>
      <c r="CY799" s="71"/>
      <c r="CZ799" s="71"/>
      <c r="DA799" s="71"/>
      <c r="DB799" s="71"/>
      <c r="DC799" s="71"/>
      <c r="DD799" s="71"/>
      <c r="DE799" s="71"/>
      <c r="DF799" s="71"/>
      <c r="DG799" s="71"/>
      <c r="DH799" s="71"/>
      <c r="DI799" s="71"/>
      <c r="DJ799" s="71"/>
      <c r="DK799" s="71"/>
      <c r="DL799" s="71"/>
      <c r="DM799" s="71"/>
      <c r="DN799" s="71"/>
      <c r="DO799" s="71"/>
      <c r="DP799" s="71"/>
      <c r="DQ799" s="71"/>
      <c r="DR799" s="71"/>
      <c r="DS799" s="71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  <c r="EO799" s="71"/>
      <c r="EP799" s="71"/>
      <c r="EQ799" s="71"/>
      <c r="ER799" s="71"/>
      <c r="ES799" s="71"/>
      <c r="ET799" s="71"/>
      <c r="EU799" s="71"/>
      <c r="EV799" s="71"/>
      <c r="EW799" s="71"/>
      <c r="EX799" s="71"/>
      <c r="EY799" s="71"/>
      <c r="EZ799" s="71"/>
      <c r="FA799" s="71"/>
      <c r="FB799" s="71"/>
      <c r="FC799" s="71"/>
      <c r="FD799" s="71"/>
      <c r="FE799" s="71"/>
      <c r="FF799" s="71"/>
      <c r="FG799" s="71"/>
      <c r="FH799" s="71"/>
      <c r="FI799" s="71"/>
      <c r="FJ799" s="71"/>
      <c r="FK799" s="71"/>
      <c r="FL799" s="71"/>
      <c r="FM799" s="71"/>
      <c r="FN799" s="71"/>
      <c r="FO799" s="71"/>
      <c r="FP799" s="71"/>
      <c r="FQ799" s="71"/>
      <c r="FR799" s="71"/>
      <c r="FS799" s="71"/>
      <c r="FT799" s="71"/>
      <c r="FU799" s="71"/>
      <c r="FV799" s="71"/>
      <c r="FW799" s="71"/>
      <c r="FX799" s="71"/>
      <c r="FY799" s="71"/>
      <c r="FZ799" s="71"/>
      <c r="GA799" s="71"/>
      <c r="GB799" s="71"/>
      <c r="GC799" s="71"/>
      <c r="GD799" s="71"/>
      <c r="GE799" s="71"/>
      <c r="GF799" s="71"/>
      <c r="GG799" s="71"/>
      <c r="GH799" s="71"/>
      <c r="GI799" s="71"/>
      <c r="GJ799" s="71"/>
      <c r="GK799" s="71"/>
      <c r="GL799" s="71"/>
      <c r="GM799" s="71"/>
      <c r="GN799" s="71"/>
      <c r="GO799" s="71"/>
      <c r="GP799" s="71"/>
      <c r="GQ799" s="71"/>
      <c r="GR799" s="71"/>
      <c r="GS799" s="71"/>
      <c r="GT799" s="71"/>
      <c r="GU799" s="71"/>
      <c r="GV799" s="71"/>
      <c r="GW799" s="71"/>
      <c r="GX799" s="71"/>
      <c r="GY799" s="71"/>
      <c r="GZ799" s="71"/>
      <c r="HA799" s="71"/>
      <c r="HB799" s="71"/>
      <c r="HC799" s="71"/>
      <c r="HD799" s="71"/>
      <c r="HE799" s="71"/>
      <c r="HF799" s="71"/>
      <c r="HG799" s="71"/>
      <c r="HH799" s="71"/>
      <c r="HI799" s="71"/>
      <c r="HJ799" s="71"/>
      <c r="HK799" s="71"/>
      <c r="HL799" s="71"/>
      <c r="HM799" s="71"/>
      <c r="HN799" s="71"/>
      <c r="HO799" s="71"/>
      <c r="HP799" s="71"/>
      <c r="HQ799" s="71"/>
      <c r="HR799" s="71"/>
      <c r="HS799" s="71"/>
      <c r="HT799" s="71"/>
      <c r="HU799" s="71"/>
      <c r="HV799" s="71"/>
      <c r="HW799" s="71"/>
      <c r="HX799" s="71"/>
      <c r="HY799" s="71"/>
      <c r="HZ799" s="71"/>
      <c r="IA799" s="71"/>
      <c r="IB799" s="71"/>
      <c r="IC799" s="71"/>
      <c r="ID799" s="71"/>
      <c r="IE799" s="71"/>
      <c r="IF799" s="71"/>
      <c r="IG799" s="71"/>
      <c r="IH799" s="71"/>
      <c r="II799" s="71"/>
      <c r="IJ799" s="71"/>
      <c r="IK799" s="71"/>
      <c r="IL799" s="71"/>
      <c r="IM799" s="71"/>
      <c r="IN799" s="71"/>
      <c r="IO799" s="71"/>
      <c r="IP799" s="71"/>
      <c r="IQ799" s="71"/>
      <c r="IR799" s="71"/>
      <c r="IS799" s="71"/>
      <c r="IT799" s="71"/>
      <c r="IU799" s="71"/>
      <c r="IV799" s="71"/>
      <c r="IW799" s="71"/>
      <c r="IX799" s="71"/>
      <c r="IY799" s="71"/>
      <c r="IZ799" s="71"/>
      <c r="JA799" s="71"/>
      <c r="JB799" s="71"/>
      <c r="JC799" s="71"/>
      <c r="JD799" s="71"/>
      <c r="JE799" s="71"/>
      <c r="JF799" s="71"/>
      <c r="JG799" s="71"/>
      <c r="JH799" s="71"/>
      <c r="JI799" s="71"/>
      <c r="JJ799" s="71"/>
      <c r="JK799" s="71"/>
      <c r="JL799" s="71"/>
      <c r="JM799" s="71"/>
    </row>
    <row r="800" spans="1:273" s="44" customFormat="1" ht="22.5" customHeight="1" x14ac:dyDescent="0.25">
      <c r="A800" s="26">
        <v>794</v>
      </c>
      <c r="B800" s="40" t="s">
        <v>1028</v>
      </c>
      <c r="C800" s="26" t="s">
        <v>917</v>
      </c>
      <c r="D800" s="40" t="s">
        <v>473</v>
      </c>
      <c r="E800" s="40" t="s">
        <v>195</v>
      </c>
      <c r="F800" s="45" t="s">
        <v>921</v>
      </c>
      <c r="G800" s="11">
        <v>16000</v>
      </c>
      <c r="H800" s="46">
        <v>0</v>
      </c>
      <c r="I800" s="11">
        <v>25</v>
      </c>
      <c r="J800" s="43">
        <v>459.2</v>
      </c>
      <c r="K800" s="29">
        <f t="shared" si="102"/>
        <v>1136</v>
      </c>
      <c r="L800" s="19">
        <f t="shared" si="96"/>
        <v>176.00000000000003</v>
      </c>
      <c r="M800" s="35">
        <v>486.4</v>
      </c>
      <c r="N800" s="11">
        <f t="shared" si="97"/>
        <v>1134.4000000000001</v>
      </c>
      <c r="O800" s="11"/>
      <c r="P800" s="11">
        <f t="shared" si="99"/>
        <v>945.59999999999991</v>
      </c>
      <c r="Q800" s="11">
        <f t="shared" si="100"/>
        <v>970.59999999999991</v>
      </c>
      <c r="R800" s="11">
        <f t="shared" si="101"/>
        <v>2446.4</v>
      </c>
      <c r="S800" s="107">
        <f t="shared" si="103"/>
        <v>15029.4</v>
      </c>
      <c r="T800" s="20" t="s">
        <v>45</v>
      </c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  <c r="BA800" s="71"/>
      <c r="BB800" s="71"/>
      <c r="BC800" s="71"/>
      <c r="BD800" s="71"/>
      <c r="BE800" s="71"/>
      <c r="BF800" s="71"/>
      <c r="BG800" s="71"/>
      <c r="BH800" s="71"/>
      <c r="BI800" s="71"/>
      <c r="BJ800" s="71"/>
      <c r="BK800" s="71"/>
      <c r="BL800" s="71"/>
      <c r="BM800" s="71"/>
      <c r="BN800" s="71"/>
      <c r="BO800" s="71"/>
      <c r="BP800" s="71"/>
      <c r="BQ800" s="71"/>
      <c r="BR800" s="71"/>
      <c r="BS800" s="71"/>
      <c r="BT800" s="71"/>
      <c r="BU800" s="71"/>
      <c r="BV800" s="71"/>
      <c r="BW800" s="71"/>
      <c r="BX800" s="71"/>
      <c r="BY800" s="71"/>
      <c r="BZ800" s="71"/>
      <c r="CA800" s="71"/>
      <c r="CB800" s="71"/>
      <c r="CC800" s="71"/>
      <c r="CD800" s="71"/>
      <c r="CE800" s="71"/>
      <c r="CF800" s="71"/>
      <c r="CG800" s="71"/>
      <c r="CH800" s="71"/>
      <c r="CI800" s="71"/>
      <c r="CJ800" s="71"/>
      <c r="CK800" s="71"/>
      <c r="CL800" s="71"/>
      <c r="CM800" s="71"/>
      <c r="CN800" s="71"/>
      <c r="CO800" s="71"/>
      <c r="CP800" s="71"/>
      <c r="CQ800" s="71"/>
      <c r="CR800" s="71"/>
      <c r="CS800" s="71"/>
      <c r="CT800" s="71"/>
      <c r="CU800" s="71"/>
      <c r="CV800" s="71"/>
      <c r="CW800" s="71"/>
      <c r="CX800" s="71"/>
      <c r="CY800" s="71"/>
      <c r="CZ800" s="71"/>
      <c r="DA800" s="71"/>
      <c r="DB800" s="71"/>
      <c r="DC800" s="71"/>
      <c r="DD800" s="71"/>
      <c r="DE800" s="71"/>
      <c r="DF800" s="71"/>
      <c r="DG800" s="71"/>
      <c r="DH800" s="71"/>
      <c r="DI800" s="71"/>
      <c r="DJ800" s="71"/>
      <c r="DK800" s="71"/>
      <c r="DL800" s="71"/>
      <c r="DM800" s="71"/>
      <c r="DN800" s="71"/>
      <c r="DO800" s="71"/>
      <c r="DP800" s="71"/>
      <c r="DQ800" s="71"/>
      <c r="DR800" s="71"/>
      <c r="DS800" s="71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1"/>
      <c r="FB800" s="71"/>
      <c r="FC800" s="71"/>
      <c r="FD800" s="71"/>
      <c r="FE800" s="71"/>
      <c r="FF800" s="71"/>
      <c r="FG800" s="71"/>
      <c r="FH800" s="71"/>
      <c r="FI800" s="71"/>
      <c r="FJ800" s="71"/>
      <c r="FK800" s="71"/>
      <c r="FL800" s="71"/>
      <c r="FM800" s="71"/>
      <c r="FN800" s="71"/>
      <c r="FO800" s="71"/>
      <c r="FP800" s="71"/>
      <c r="FQ800" s="71"/>
      <c r="FR800" s="71"/>
      <c r="FS800" s="71"/>
      <c r="FT800" s="71"/>
      <c r="FU800" s="71"/>
      <c r="FV800" s="71"/>
      <c r="FW800" s="71"/>
      <c r="FX800" s="71"/>
      <c r="FY800" s="71"/>
      <c r="FZ800" s="71"/>
      <c r="GA800" s="71"/>
      <c r="GB800" s="71"/>
      <c r="GC800" s="71"/>
      <c r="GD800" s="71"/>
      <c r="GE800" s="71"/>
      <c r="GF800" s="71"/>
      <c r="GG800" s="71"/>
      <c r="GH800" s="71"/>
      <c r="GI800" s="71"/>
      <c r="GJ800" s="71"/>
      <c r="GK800" s="71"/>
      <c r="GL800" s="71"/>
      <c r="GM800" s="71"/>
      <c r="GN800" s="71"/>
      <c r="GO800" s="71"/>
      <c r="GP800" s="71"/>
      <c r="GQ800" s="71"/>
      <c r="GR800" s="71"/>
      <c r="GS800" s="71"/>
      <c r="GT800" s="71"/>
      <c r="GU800" s="71"/>
      <c r="GV800" s="71"/>
      <c r="GW800" s="71"/>
      <c r="GX800" s="71"/>
      <c r="GY800" s="71"/>
      <c r="GZ800" s="71"/>
      <c r="HA800" s="71"/>
      <c r="HB800" s="71"/>
      <c r="HC800" s="71"/>
      <c r="HD800" s="71"/>
      <c r="HE800" s="71"/>
      <c r="HF800" s="71"/>
      <c r="HG800" s="71"/>
      <c r="HH800" s="71"/>
      <c r="HI800" s="71"/>
      <c r="HJ800" s="71"/>
      <c r="HK800" s="71"/>
      <c r="HL800" s="71"/>
      <c r="HM800" s="71"/>
      <c r="HN800" s="71"/>
      <c r="HO800" s="71"/>
      <c r="HP800" s="71"/>
      <c r="HQ800" s="71"/>
      <c r="HR800" s="71"/>
      <c r="HS800" s="71"/>
      <c r="HT800" s="71"/>
      <c r="HU800" s="71"/>
      <c r="HV800" s="71"/>
      <c r="HW800" s="71"/>
      <c r="HX800" s="71"/>
      <c r="HY800" s="71"/>
      <c r="HZ800" s="71"/>
      <c r="IA800" s="71"/>
      <c r="IB800" s="71"/>
      <c r="IC800" s="71"/>
      <c r="ID800" s="71"/>
      <c r="IE800" s="71"/>
      <c r="IF800" s="71"/>
      <c r="IG800" s="71"/>
      <c r="IH800" s="71"/>
      <c r="II800" s="71"/>
      <c r="IJ800" s="71"/>
      <c r="IK800" s="71"/>
      <c r="IL800" s="71"/>
      <c r="IM800" s="71"/>
      <c r="IN800" s="71"/>
      <c r="IO800" s="71"/>
      <c r="IP800" s="71"/>
      <c r="IQ800" s="71"/>
      <c r="IR800" s="71"/>
      <c r="IS800" s="71"/>
      <c r="IT800" s="71"/>
      <c r="IU800" s="71"/>
      <c r="IV800" s="71"/>
      <c r="IW800" s="71"/>
      <c r="IX800" s="71"/>
      <c r="IY800" s="71"/>
      <c r="IZ800" s="71"/>
      <c r="JA800" s="71"/>
      <c r="JB800" s="71"/>
      <c r="JC800" s="71"/>
      <c r="JD800" s="71"/>
      <c r="JE800" s="71"/>
      <c r="JF800" s="71"/>
      <c r="JG800" s="71"/>
      <c r="JH800" s="71"/>
      <c r="JI800" s="71"/>
      <c r="JJ800" s="71"/>
      <c r="JK800" s="71"/>
      <c r="JL800" s="71"/>
      <c r="JM800" s="71"/>
    </row>
    <row r="801" spans="1:273" s="44" customFormat="1" ht="22.5" customHeight="1" x14ac:dyDescent="0.25">
      <c r="A801" s="26">
        <v>795</v>
      </c>
      <c r="B801" s="40" t="s">
        <v>887</v>
      </c>
      <c r="C801" s="26" t="s">
        <v>917</v>
      </c>
      <c r="D801" s="40" t="s">
        <v>473</v>
      </c>
      <c r="E801" s="40" t="s">
        <v>108</v>
      </c>
      <c r="F801" s="45" t="s">
        <v>925</v>
      </c>
      <c r="G801" s="18">
        <v>25000</v>
      </c>
      <c r="H801" s="46">
        <v>0</v>
      </c>
      <c r="I801" s="11">
        <v>25</v>
      </c>
      <c r="J801" s="52">
        <v>717.5</v>
      </c>
      <c r="K801" s="30">
        <f t="shared" si="102"/>
        <v>1774.9999999999998</v>
      </c>
      <c r="L801" s="19">
        <f t="shared" si="96"/>
        <v>275</v>
      </c>
      <c r="M801" s="36">
        <v>760</v>
      </c>
      <c r="N801" s="18">
        <f t="shared" si="97"/>
        <v>1772.5000000000002</v>
      </c>
      <c r="O801" s="18"/>
      <c r="P801" s="18">
        <f t="shared" si="99"/>
        <v>1477.5</v>
      </c>
      <c r="Q801" s="11">
        <f t="shared" si="100"/>
        <v>1502.5</v>
      </c>
      <c r="R801" s="18">
        <f t="shared" si="101"/>
        <v>3822.5</v>
      </c>
      <c r="S801" s="109">
        <f t="shared" si="103"/>
        <v>23497.5</v>
      </c>
      <c r="T801" s="20" t="s">
        <v>45</v>
      </c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  <c r="BA801" s="71"/>
      <c r="BB801" s="71"/>
      <c r="BC801" s="71"/>
      <c r="BD801" s="71"/>
      <c r="BE801" s="71"/>
      <c r="BF801" s="71"/>
      <c r="BG801" s="71"/>
      <c r="BH801" s="71"/>
      <c r="BI801" s="71"/>
      <c r="BJ801" s="71"/>
      <c r="BK801" s="71"/>
      <c r="BL801" s="71"/>
      <c r="BM801" s="71"/>
      <c r="BN801" s="71"/>
      <c r="BO801" s="71"/>
      <c r="BP801" s="71"/>
      <c r="BQ801" s="71"/>
      <c r="BR801" s="71"/>
      <c r="BS801" s="71"/>
      <c r="BT801" s="71"/>
      <c r="BU801" s="71"/>
      <c r="BV801" s="71"/>
      <c r="BW801" s="71"/>
      <c r="BX801" s="71"/>
      <c r="BY801" s="71"/>
      <c r="BZ801" s="71"/>
      <c r="CA801" s="71"/>
      <c r="CB801" s="71"/>
      <c r="CC801" s="71"/>
      <c r="CD801" s="71"/>
      <c r="CE801" s="71"/>
      <c r="CF801" s="71"/>
      <c r="CG801" s="71"/>
      <c r="CH801" s="71"/>
      <c r="CI801" s="71"/>
      <c r="CJ801" s="71"/>
      <c r="CK801" s="71"/>
      <c r="CL801" s="71"/>
      <c r="CM801" s="71"/>
      <c r="CN801" s="71"/>
      <c r="CO801" s="71"/>
      <c r="CP801" s="71"/>
      <c r="CQ801" s="71"/>
      <c r="CR801" s="71"/>
      <c r="CS801" s="71"/>
      <c r="CT801" s="71"/>
      <c r="CU801" s="71"/>
      <c r="CV801" s="71"/>
      <c r="CW801" s="71"/>
      <c r="CX801" s="71"/>
      <c r="CY801" s="71"/>
      <c r="CZ801" s="71"/>
      <c r="DA801" s="71"/>
      <c r="DB801" s="71"/>
      <c r="DC801" s="71"/>
      <c r="DD801" s="71"/>
      <c r="DE801" s="71"/>
      <c r="DF801" s="71"/>
      <c r="DG801" s="71"/>
      <c r="DH801" s="71"/>
      <c r="DI801" s="71"/>
      <c r="DJ801" s="71"/>
      <c r="DK801" s="71"/>
      <c r="DL801" s="71"/>
      <c r="DM801" s="71"/>
      <c r="DN801" s="71"/>
      <c r="DO801" s="71"/>
      <c r="DP801" s="71"/>
      <c r="DQ801" s="71"/>
      <c r="DR801" s="71"/>
      <c r="DS801" s="71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1"/>
      <c r="FB801" s="71"/>
      <c r="FC801" s="71"/>
      <c r="FD801" s="71"/>
      <c r="FE801" s="71"/>
      <c r="FF801" s="71"/>
      <c r="FG801" s="71"/>
      <c r="FH801" s="71"/>
      <c r="FI801" s="71"/>
      <c r="FJ801" s="71"/>
      <c r="FK801" s="71"/>
      <c r="FL801" s="71"/>
      <c r="FM801" s="71"/>
      <c r="FN801" s="71"/>
      <c r="FO801" s="71"/>
      <c r="FP801" s="71"/>
      <c r="FQ801" s="71"/>
      <c r="FR801" s="71"/>
      <c r="FS801" s="71"/>
      <c r="FT801" s="71"/>
      <c r="FU801" s="71"/>
      <c r="FV801" s="71"/>
      <c r="FW801" s="71"/>
      <c r="FX801" s="71"/>
      <c r="FY801" s="71"/>
      <c r="FZ801" s="71"/>
      <c r="GA801" s="71"/>
      <c r="GB801" s="71"/>
      <c r="GC801" s="71"/>
      <c r="GD801" s="71"/>
      <c r="GE801" s="71"/>
      <c r="GF801" s="71"/>
      <c r="GG801" s="71"/>
      <c r="GH801" s="71"/>
      <c r="GI801" s="71"/>
      <c r="GJ801" s="71"/>
      <c r="GK801" s="71"/>
      <c r="GL801" s="71"/>
      <c r="GM801" s="71"/>
      <c r="GN801" s="71"/>
      <c r="GO801" s="71"/>
      <c r="GP801" s="71"/>
      <c r="GQ801" s="71"/>
      <c r="GR801" s="71"/>
      <c r="GS801" s="71"/>
      <c r="GT801" s="71"/>
      <c r="GU801" s="71"/>
      <c r="GV801" s="71"/>
      <c r="GW801" s="71"/>
      <c r="GX801" s="71"/>
      <c r="GY801" s="71"/>
      <c r="GZ801" s="71"/>
      <c r="HA801" s="71"/>
      <c r="HB801" s="71"/>
      <c r="HC801" s="71"/>
      <c r="HD801" s="71"/>
      <c r="HE801" s="71"/>
      <c r="HF801" s="71"/>
      <c r="HG801" s="71"/>
      <c r="HH801" s="71"/>
      <c r="HI801" s="71"/>
      <c r="HJ801" s="71"/>
      <c r="HK801" s="71"/>
      <c r="HL801" s="71"/>
      <c r="HM801" s="71"/>
      <c r="HN801" s="71"/>
      <c r="HO801" s="71"/>
      <c r="HP801" s="71"/>
      <c r="HQ801" s="71"/>
      <c r="HR801" s="71"/>
      <c r="HS801" s="71"/>
      <c r="HT801" s="71"/>
      <c r="HU801" s="71"/>
      <c r="HV801" s="71"/>
      <c r="HW801" s="71"/>
      <c r="HX801" s="71"/>
      <c r="HY801" s="71"/>
      <c r="HZ801" s="71"/>
      <c r="IA801" s="71"/>
      <c r="IB801" s="71"/>
      <c r="IC801" s="71"/>
      <c r="ID801" s="71"/>
      <c r="IE801" s="71"/>
      <c r="IF801" s="71"/>
      <c r="IG801" s="71"/>
      <c r="IH801" s="71"/>
      <c r="II801" s="71"/>
      <c r="IJ801" s="71"/>
      <c r="IK801" s="71"/>
      <c r="IL801" s="71"/>
      <c r="IM801" s="71"/>
      <c r="IN801" s="71"/>
      <c r="IO801" s="71"/>
      <c r="IP801" s="71"/>
      <c r="IQ801" s="71"/>
      <c r="IR801" s="71"/>
      <c r="IS801" s="71"/>
      <c r="IT801" s="71"/>
      <c r="IU801" s="71"/>
      <c r="IV801" s="71"/>
      <c r="IW801" s="71"/>
      <c r="IX801" s="71"/>
      <c r="IY801" s="71"/>
      <c r="IZ801" s="71"/>
      <c r="JA801" s="71"/>
      <c r="JB801" s="71"/>
      <c r="JC801" s="71"/>
      <c r="JD801" s="71"/>
      <c r="JE801" s="71"/>
      <c r="JF801" s="71"/>
      <c r="JG801" s="71"/>
      <c r="JH801" s="71"/>
      <c r="JI801" s="71"/>
      <c r="JJ801" s="71"/>
      <c r="JK801" s="71"/>
      <c r="JL801" s="71"/>
      <c r="JM801" s="71"/>
    </row>
    <row r="802" spans="1:273" s="44" customFormat="1" ht="22.5" customHeight="1" x14ac:dyDescent="0.25">
      <c r="A802" s="26">
        <v>796</v>
      </c>
      <c r="B802" s="40" t="s">
        <v>474</v>
      </c>
      <c r="C802" s="26" t="s">
        <v>918</v>
      </c>
      <c r="D802" s="40" t="s">
        <v>473</v>
      </c>
      <c r="E802" s="40" t="s">
        <v>70</v>
      </c>
      <c r="F802" s="45" t="s">
        <v>925</v>
      </c>
      <c r="G802" s="18">
        <v>25000</v>
      </c>
      <c r="H802" s="46">
        <v>0</v>
      </c>
      <c r="I802" s="11">
        <v>25</v>
      </c>
      <c r="J802" s="52">
        <v>717.5</v>
      </c>
      <c r="K802" s="30">
        <f t="shared" si="102"/>
        <v>1774.9999999999998</v>
      </c>
      <c r="L802" s="19">
        <f t="shared" si="96"/>
        <v>275</v>
      </c>
      <c r="M802" s="36">
        <v>760</v>
      </c>
      <c r="N802" s="18">
        <f t="shared" si="97"/>
        <v>1772.5000000000002</v>
      </c>
      <c r="O802" s="18"/>
      <c r="P802" s="18">
        <f t="shared" si="99"/>
        <v>1477.5</v>
      </c>
      <c r="Q802" s="11">
        <f t="shared" si="100"/>
        <v>1502.5</v>
      </c>
      <c r="R802" s="18">
        <f t="shared" si="101"/>
        <v>3822.5</v>
      </c>
      <c r="S802" s="109">
        <f t="shared" si="103"/>
        <v>23497.5</v>
      </c>
      <c r="T802" s="20" t="s">
        <v>45</v>
      </c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  <c r="BA802" s="71"/>
      <c r="BB802" s="71"/>
      <c r="BC802" s="71"/>
      <c r="BD802" s="71"/>
      <c r="BE802" s="71"/>
      <c r="BF802" s="71"/>
      <c r="BG802" s="71"/>
      <c r="BH802" s="71"/>
      <c r="BI802" s="71"/>
      <c r="BJ802" s="71"/>
      <c r="BK802" s="71"/>
      <c r="BL802" s="71"/>
      <c r="BM802" s="71"/>
      <c r="BN802" s="71"/>
      <c r="BO802" s="71"/>
      <c r="BP802" s="71"/>
      <c r="BQ802" s="71"/>
      <c r="BR802" s="71"/>
      <c r="BS802" s="71"/>
      <c r="BT802" s="71"/>
      <c r="BU802" s="71"/>
      <c r="BV802" s="71"/>
      <c r="BW802" s="71"/>
      <c r="BX802" s="71"/>
      <c r="BY802" s="71"/>
      <c r="BZ802" s="71"/>
      <c r="CA802" s="71"/>
      <c r="CB802" s="71"/>
      <c r="CC802" s="71"/>
      <c r="CD802" s="71"/>
      <c r="CE802" s="71"/>
      <c r="CF802" s="71"/>
      <c r="CG802" s="71"/>
      <c r="CH802" s="71"/>
      <c r="CI802" s="71"/>
      <c r="CJ802" s="71"/>
      <c r="CK802" s="71"/>
      <c r="CL802" s="71"/>
      <c r="CM802" s="71"/>
      <c r="CN802" s="71"/>
      <c r="CO802" s="71"/>
      <c r="CP802" s="71"/>
      <c r="CQ802" s="71"/>
      <c r="CR802" s="71"/>
      <c r="CS802" s="71"/>
      <c r="CT802" s="71"/>
      <c r="CU802" s="71"/>
      <c r="CV802" s="71"/>
      <c r="CW802" s="71"/>
      <c r="CX802" s="71"/>
      <c r="CY802" s="71"/>
      <c r="CZ802" s="71"/>
      <c r="DA802" s="71"/>
      <c r="DB802" s="71"/>
      <c r="DC802" s="71"/>
      <c r="DD802" s="71"/>
      <c r="DE802" s="71"/>
      <c r="DF802" s="71"/>
      <c r="DG802" s="71"/>
      <c r="DH802" s="71"/>
      <c r="DI802" s="71"/>
      <c r="DJ802" s="71"/>
      <c r="DK802" s="71"/>
      <c r="DL802" s="71"/>
      <c r="DM802" s="71"/>
      <c r="DN802" s="71"/>
      <c r="DO802" s="71"/>
      <c r="DP802" s="71"/>
      <c r="DQ802" s="71"/>
      <c r="DR802" s="71"/>
      <c r="DS802" s="71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1"/>
      <c r="FB802" s="71"/>
      <c r="FC802" s="71"/>
      <c r="FD802" s="71"/>
      <c r="FE802" s="71"/>
      <c r="FF802" s="71"/>
      <c r="FG802" s="71"/>
      <c r="FH802" s="71"/>
      <c r="FI802" s="71"/>
      <c r="FJ802" s="71"/>
      <c r="FK802" s="71"/>
      <c r="FL802" s="71"/>
      <c r="FM802" s="71"/>
      <c r="FN802" s="71"/>
      <c r="FO802" s="71"/>
      <c r="FP802" s="71"/>
      <c r="FQ802" s="71"/>
      <c r="FR802" s="71"/>
      <c r="FS802" s="71"/>
      <c r="FT802" s="71"/>
      <c r="FU802" s="71"/>
      <c r="FV802" s="71"/>
      <c r="FW802" s="71"/>
      <c r="FX802" s="71"/>
      <c r="FY802" s="71"/>
      <c r="FZ802" s="71"/>
      <c r="GA802" s="71"/>
      <c r="GB802" s="71"/>
      <c r="GC802" s="71"/>
      <c r="GD802" s="71"/>
      <c r="GE802" s="71"/>
      <c r="GF802" s="71"/>
      <c r="GG802" s="71"/>
      <c r="GH802" s="71"/>
      <c r="GI802" s="71"/>
      <c r="GJ802" s="71"/>
      <c r="GK802" s="71"/>
      <c r="GL802" s="71"/>
      <c r="GM802" s="71"/>
      <c r="GN802" s="71"/>
      <c r="GO802" s="71"/>
      <c r="GP802" s="71"/>
      <c r="GQ802" s="71"/>
      <c r="GR802" s="71"/>
      <c r="GS802" s="71"/>
      <c r="GT802" s="71"/>
      <c r="GU802" s="71"/>
      <c r="GV802" s="71"/>
      <c r="GW802" s="71"/>
      <c r="GX802" s="71"/>
      <c r="GY802" s="71"/>
      <c r="GZ802" s="71"/>
      <c r="HA802" s="71"/>
      <c r="HB802" s="71"/>
      <c r="HC802" s="71"/>
      <c r="HD802" s="71"/>
      <c r="HE802" s="71"/>
      <c r="HF802" s="71"/>
      <c r="HG802" s="71"/>
      <c r="HH802" s="71"/>
      <c r="HI802" s="71"/>
      <c r="HJ802" s="71"/>
      <c r="HK802" s="71"/>
      <c r="HL802" s="71"/>
      <c r="HM802" s="71"/>
      <c r="HN802" s="71"/>
      <c r="HO802" s="71"/>
      <c r="HP802" s="71"/>
      <c r="HQ802" s="71"/>
      <c r="HR802" s="71"/>
      <c r="HS802" s="71"/>
      <c r="HT802" s="71"/>
      <c r="HU802" s="71"/>
      <c r="HV802" s="71"/>
      <c r="HW802" s="71"/>
      <c r="HX802" s="71"/>
      <c r="HY802" s="71"/>
      <c r="HZ802" s="71"/>
      <c r="IA802" s="71"/>
      <c r="IB802" s="71"/>
      <c r="IC802" s="71"/>
      <c r="ID802" s="71"/>
      <c r="IE802" s="71"/>
      <c r="IF802" s="71"/>
      <c r="IG802" s="71"/>
      <c r="IH802" s="71"/>
      <c r="II802" s="71"/>
      <c r="IJ802" s="71"/>
      <c r="IK802" s="71"/>
      <c r="IL802" s="71"/>
      <c r="IM802" s="71"/>
      <c r="IN802" s="71"/>
      <c r="IO802" s="71"/>
      <c r="IP802" s="71"/>
      <c r="IQ802" s="71"/>
      <c r="IR802" s="71"/>
      <c r="IS802" s="71"/>
      <c r="IT802" s="71"/>
      <c r="IU802" s="71"/>
      <c r="IV802" s="71"/>
      <c r="IW802" s="71"/>
      <c r="IX802" s="71"/>
      <c r="IY802" s="71"/>
      <c r="IZ802" s="71"/>
      <c r="JA802" s="71"/>
      <c r="JB802" s="71"/>
      <c r="JC802" s="71"/>
      <c r="JD802" s="71"/>
      <c r="JE802" s="71"/>
      <c r="JF802" s="71"/>
      <c r="JG802" s="71"/>
      <c r="JH802" s="71"/>
      <c r="JI802" s="71"/>
      <c r="JJ802" s="71"/>
      <c r="JK802" s="71"/>
      <c r="JL802" s="71"/>
      <c r="JM802" s="71"/>
    </row>
    <row r="803" spans="1:273" s="44" customFormat="1" ht="22.5" customHeight="1" x14ac:dyDescent="0.25">
      <c r="A803" s="26">
        <v>797</v>
      </c>
      <c r="B803" s="40" t="s">
        <v>494</v>
      </c>
      <c r="C803" s="26" t="s">
        <v>917</v>
      </c>
      <c r="D803" s="40" t="s">
        <v>473</v>
      </c>
      <c r="E803" s="40" t="s">
        <v>151</v>
      </c>
      <c r="F803" s="45" t="s">
        <v>926</v>
      </c>
      <c r="G803" s="11">
        <v>70000</v>
      </c>
      <c r="H803" s="42">
        <v>5025.38</v>
      </c>
      <c r="I803" s="11">
        <v>25</v>
      </c>
      <c r="J803" s="43">
        <v>2009</v>
      </c>
      <c r="K803" s="29">
        <f t="shared" si="102"/>
        <v>4970</v>
      </c>
      <c r="L803" s="19">
        <f t="shared" si="96"/>
        <v>770.00000000000011</v>
      </c>
      <c r="M803" s="35">
        <v>2128</v>
      </c>
      <c r="N803" s="11">
        <f t="shared" si="97"/>
        <v>4963</v>
      </c>
      <c r="O803" s="11"/>
      <c r="P803" s="11">
        <f t="shared" si="99"/>
        <v>4137</v>
      </c>
      <c r="Q803" s="11">
        <f t="shared" si="100"/>
        <v>9187.380000000001</v>
      </c>
      <c r="R803" s="11">
        <f t="shared" si="101"/>
        <v>10703</v>
      </c>
      <c r="S803" s="107">
        <f t="shared" si="103"/>
        <v>60812.619999999995</v>
      </c>
      <c r="T803" s="20" t="s">
        <v>45</v>
      </c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  <c r="BA803" s="71"/>
      <c r="BB803" s="71"/>
      <c r="BC803" s="71"/>
      <c r="BD803" s="71"/>
      <c r="BE803" s="71"/>
      <c r="BF803" s="71"/>
      <c r="BG803" s="71"/>
      <c r="BH803" s="71"/>
      <c r="BI803" s="71"/>
      <c r="BJ803" s="71"/>
      <c r="BK803" s="71"/>
      <c r="BL803" s="71"/>
      <c r="BM803" s="71"/>
      <c r="BN803" s="71"/>
      <c r="BO803" s="71"/>
      <c r="BP803" s="71"/>
      <c r="BQ803" s="71"/>
      <c r="BR803" s="71"/>
      <c r="BS803" s="71"/>
      <c r="BT803" s="71"/>
      <c r="BU803" s="71"/>
      <c r="BV803" s="71"/>
      <c r="BW803" s="71"/>
      <c r="BX803" s="71"/>
      <c r="BY803" s="71"/>
      <c r="BZ803" s="71"/>
      <c r="CA803" s="71"/>
      <c r="CB803" s="71"/>
      <c r="CC803" s="71"/>
      <c r="CD803" s="71"/>
      <c r="CE803" s="71"/>
      <c r="CF803" s="71"/>
      <c r="CG803" s="71"/>
      <c r="CH803" s="71"/>
      <c r="CI803" s="71"/>
      <c r="CJ803" s="71"/>
      <c r="CK803" s="71"/>
      <c r="CL803" s="71"/>
      <c r="CM803" s="71"/>
      <c r="CN803" s="71"/>
      <c r="CO803" s="71"/>
      <c r="CP803" s="71"/>
      <c r="CQ803" s="71"/>
      <c r="CR803" s="71"/>
      <c r="CS803" s="71"/>
      <c r="CT803" s="71"/>
      <c r="CU803" s="71"/>
      <c r="CV803" s="71"/>
      <c r="CW803" s="71"/>
      <c r="CX803" s="71"/>
      <c r="CY803" s="71"/>
      <c r="CZ803" s="71"/>
      <c r="DA803" s="71"/>
      <c r="DB803" s="71"/>
      <c r="DC803" s="71"/>
      <c r="DD803" s="71"/>
      <c r="DE803" s="71"/>
      <c r="DF803" s="71"/>
      <c r="DG803" s="71"/>
      <c r="DH803" s="71"/>
      <c r="DI803" s="71"/>
      <c r="DJ803" s="71"/>
      <c r="DK803" s="71"/>
      <c r="DL803" s="71"/>
      <c r="DM803" s="71"/>
      <c r="DN803" s="71"/>
      <c r="DO803" s="71"/>
      <c r="DP803" s="71"/>
      <c r="DQ803" s="71"/>
      <c r="DR803" s="71"/>
      <c r="DS803" s="71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  <c r="EO803" s="71"/>
      <c r="EP803" s="71"/>
      <c r="EQ803" s="71"/>
      <c r="ER803" s="71"/>
      <c r="ES803" s="71"/>
      <c r="ET803" s="71"/>
      <c r="EU803" s="71"/>
      <c r="EV803" s="71"/>
      <c r="EW803" s="71"/>
      <c r="EX803" s="71"/>
      <c r="EY803" s="71"/>
      <c r="EZ803" s="71"/>
      <c r="FA803" s="71"/>
      <c r="FB803" s="71"/>
      <c r="FC803" s="71"/>
      <c r="FD803" s="71"/>
      <c r="FE803" s="71"/>
      <c r="FF803" s="71"/>
      <c r="FG803" s="71"/>
      <c r="FH803" s="71"/>
      <c r="FI803" s="71"/>
      <c r="FJ803" s="71"/>
      <c r="FK803" s="71"/>
      <c r="FL803" s="71"/>
      <c r="FM803" s="71"/>
      <c r="FN803" s="71"/>
      <c r="FO803" s="71"/>
      <c r="FP803" s="71"/>
      <c r="FQ803" s="71"/>
      <c r="FR803" s="71"/>
      <c r="FS803" s="71"/>
      <c r="FT803" s="71"/>
      <c r="FU803" s="71"/>
      <c r="FV803" s="71"/>
      <c r="FW803" s="71"/>
      <c r="FX803" s="71"/>
      <c r="FY803" s="71"/>
      <c r="FZ803" s="71"/>
      <c r="GA803" s="71"/>
      <c r="GB803" s="71"/>
      <c r="GC803" s="71"/>
      <c r="GD803" s="71"/>
      <c r="GE803" s="71"/>
      <c r="GF803" s="71"/>
      <c r="GG803" s="71"/>
      <c r="GH803" s="71"/>
      <c r="GI803" s="71"/>
      <c r="GJ803" s="71"/>
      <c r="GK803" s="71"/>
      <c r="GL803" s="71"/>
      <c r="GM803" s="71"/>
      <c r="GN803" s="71"/>
      <c r="GO803" s="71"/>
      <c r="GP803" s="71"/>
      <c r="GQ803" s="71"/>
      <c r="GR803" s="71"/>
      <c r="GS803" s="71"/>
      <c r="GT803" s="71"/>
      <c r="GU803" s="71"/>
      <c r="GV803" s="71"/>
      <c r="GW803" s="71"/>
      <c r="GX803" s="71"/>
      <c r="GY803" s="71"/>
      <c r="GZ803" s="71"/>
      <c r="HA803" s="71"/>
      <c r="HB803" s="71"/>
      <c r="HC803" s="71"/>
      <c r="HD803" s="71"/>
      <c r="HE803" s="71"/>
      <c r="HF803" s="71"/>
      <c r="HG803" s="71"/>
      <c r="HH803" s="71"/>
      <c r="HI803" s="71"/>
      <c r="HJ803" s="71"/>
      <c r="HK803" s="71"/>
      <c r="HL803" s="71"/>
      <c r="HM803" s="71"/>
      <c r="HN803" s="71"/>
      <c r="HO803" s="71"/>
      <c r="HP803" s="71"/>
      <c r="HQ803" s="71"/>
      <c r="HR803" s="71"/>
      <c r="HS803" s="71"/>
      <c r="HT803" s="71"/>
      <c r="HU803" s="71"/>
      <c r="HV803" s="71"/>
      <c r="HW803" s="71"/>
      <c r="HX803" s="71"/>
      <c r="HY803" s="71"/>
      <c r="HZ803" s="71"/>
      <c r="IA803" s="71"/>
      <c r="IB803" s="71"/>
      <c r="IC803" s="71"/>
      <c r="ID803" s="71"/>
      <c r="IE803" s="71"/>
      <c r="IF803" s="71"/>
      <c r="IG803" s="71"/>
      <c r="IH803" s="71"/>
      <c r="II803" s="71"/>
      <c r="IJ803" s="71"/>
      <c r="IK803" s="71"/>
      <c r="IL803" s="71"/>
      <c r="IM803" s="71"/>
      <c r="IN803" s="71"/>
      <c r="IO803" s="71"/>
      <c r="IP803" s="71"/>
      <c r="IQ803" s="71"/>
      <c r="IR803" s="71"/>
      <c r="IS803" s="71"/>
      <c r="IT803" s="71"/>
      <c r="IU803" s="71"/>
      <c r="IV803" s="71"/>
      <c r="IW803" s="71"/>
      <c r="IX803" s="71"/>
      <c r="IY803" s="71"/>
      <c r="IZ803" s="71"/>
      <c r="JA803" s="71"/>
      <c r="JB803" s="71"/>
      <c r="JC803" s="71"/>
      <c r="JD803" s="71"/>
      <c r="JE803" s="71"/>
      <c r="JF803" s="71"/>
      <c r="JG803" s="71"/>
      <c r="JH803" s="71"/>
      <c r="JI803" s="71"/>
      <c r="JJ803" s="71"/>
      <c r="JK803" s="71"/>
      <c r="JL803" s="71"/>
      <c r="JM803" s="71"/>
    </row>
    <row r="804" spans="1:273" s="44" customFormat="1" ht="22.5" customHeight="1" x14ac:dyDescent="0.25">
      <c r="A804" s="26">
        <v>798</v>
      </c>
      <c r="B804" s="40" t="s">
        <v>886</v>
      </c>
      <c r="C804" s="26" t="s">
        <v>918</v>
      </c>
      <c r="D804" s="40" t="s">
        <v>473</v>
      </c>
      <c r="E804" s="40" t="s">
        <v>66</v>
      </c>
      <c r="F804" s="45" t="s">
        <v>921</v>
      </c>
      <c r="G804" s="18">
        <v>18000</v>
      </c>
      <c r="H804" s="60">
        <v>0</v>
      </c>
      <c r="I804" s="11">
        <v>25</v>
      </c>
      <c r="J804" s="52">
        <v>516.6</v>
      </c>
      <c r="K804" s="30">
        <f t="shared" si="102"/>
        <v>1277.9999999999998</v>
      </c>
      <c r="L804" s="19">
        <f t="shared" si="96"/>
        <v>198.00000000000003</v>
      </c>
      <c r="M804" s="36">
        <v>547.20000000000005</v>
      </c>
      <c r="N804" s="18">
        <f t="shared" si="97"/>
        <v>1276.2</v>
      </c>
      <c r="O804" s="18"/>
      <c r="P804" s="18">
        <f t="shared" si="99"/>
        <v>1063.8000000000002</v>
      </c>
      <c r="Q804" s="11">
        <f t="shared" si="100"/>
        <v>1088.8000000000002</v>
      </c>
      <c r="R804" s="18">
        <f t="shared" si="101"/>
        <v>2752.2</v>
      </c>
      <c r="S804" s="109">
        <f t="shared" si="103"/>
        <v>16911.2</v>
      </c>
      <c r="T804" s="20" t="s">
        <v>45</v>
      </c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  <c r="BA804" s="71"/>
      <c r="BB804" s="71"/>
      <c r="BC804" s="71"/>
      <c r="BD804" s="71"/>
      <c r="BE804" s="71"/>
      <c r="BF804" s="71"/>
      <c r="BG804" s="71"/>
      <c r="BH804" s="71"/>
      <c r="BI804" s="71"/>
      <c r="BJ804" s="71"/>
      <c r="BK804" s="71"/>
      <c r="BL804" s="71"/>
      <c r="BM804" s="71"/>
      <c r="BN804" s="71"/>
      <c r="BO804" s="71"/>
      <c r="BP804" s="71"/>
      <c r="BQ804" s="71"/>
      <c r="BR804" s="71"/>
      <c r="BS804" s="71"/>
      <c r="BT804" s="71"/>
      <c r="BU804" s="71"/>
      <c r="BV804" s="71"/>
      <c r="BW804" s="71"/>
      <c r="BX804" s="71"/>
      <c r="BY804" s="71"/>
      <c r="BZ804" s="71"/>
      <c r="CA804" s="71"/>
      <c r="CB804" s="71"/>
      <c r="CC804" s="71"/>
      <c r="CD804" s="71"/>
      <c r="CE804" s="71"/>
      <c r="CF804" s="71"/>
      <c r="CG804" s="71"/>
      <c r="CH804" s="71"/>
      <c r="CI804" s="71"/>
      <c r="CJ804" s="71"/>
      <c r="CK804" s="71"/>
      <c r="CL804" s="71"/>
      <c r="CM804" s="71"/>
      <c r="CN804" s="71"/>
      <c r="CO804" s="71"/>
      <c r="CP804" s="71"/>
      <c r="CQ804" s="71"/>
      <c r="CR804" s="71"/>
      <c r="CS804" s="71"/>
      <c r="CT804" s="71"/>
      <c r="CU804" s="71"/>
      <c r="CV804" s="71"/>
      <c r="CW804" s="71"/>
      <c r="CX804" s="71"/>
      <c r="CY804" s="71"/>
      <c r="CZ804" s="71"/>
      <c r="DA804" s="71"/>
      <c r="DB804" s="71"/>
      <c r="DC804" s="71"/>
      <c r="DD804" s="71"/>
      <c r="DE804" s="71"/>
      <c r="DF804" s="71"/>
      <c r="DG804" s="71"/>
      <c r="DH804" s="71"/>
      <c r="DI804" s="71"/>
      <c r="DJ804" s="71"/>
      <c r="DK804" s="71"/>
      <c r="DL804" s="71"/>
      <c r="DM804" s="71"/>
      <c r="DN804" s="71"/>
      <c r="DO804" s="71"/>
      <c r="DP804" s="71"/>
      <c r="DQ804" s="71"/>
      <c r="DR804" s="71"/>
      <c r="DS804" s="71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  <c r="EO804" s="71"/>
      <c r="EP804" s="71"/>
      <c r="EQ804" s="71"/>
      <c r="ER804" s="71"/>
      <c r="ES804" s="71"/>
      <c r="ET804" s="71"/>
      <c r="EU804" s="71"/>
      <c r="EV804" s="71"/>
      <c r="EW804" s="71"/>
      <c r="EX804" s="71"/>
      <c r="EY804" s="71"/>
      <c r="EZ804" s="71"/>
      <c r="FA804" s="71"/>
      <c r="FB804" s="71"/>
      <c r="FC804" s="71"/>
      <c r="FD804" s="71"/>
      <c r="FE804" s="71"/>
      <c r="FF804" s="71"/>
      <c r="FG804" s="71"/>
      <c r="FH804" s="71"/>
      <c r="FI804" s="71"/>
      <c r="FJ804" s="71"/>
      <c r="FK804" s="71"/>
      <c r="FL804" s="71"/>
      <c r="FM804" s="71"/>
      <c r="FN804" s="71"/>
      <c r="FO804" s="71"/>
      <c r="FP804" s="71"/>
      <c r="FQ804" s="71"/>
      <c r="FR804" s="71"/>
      <c r="FS804" s="71"/>
      <c r="FT804" s="71"/>
      <c r="FU804" s="71"/>
      <c r="FV804" s="71"/>
      <c r="FW804" s="71"/>
      <c r="FX804" s="71"/>
      <c r="FY804" s="71"/>
      <c r="FZ804" s="71"/>
      <c r="GA804" s="71"/>
      <c r="GB804" s="71"/>
      <c r="GC804" s="71"/>
      <c r="GD804" s="71"/>
      <c r="GE804" s="71"/>
      <c r="GF804" s="71"/>
      <c r="GG804" s="71"/>
      <c r="GH804" s="71"/>
      <c r="GI804" s="71"/>
      <c r="GJ804" s="71"/>
      <c r="GK804" s="71"/>
      <c r="GL804" s="71"/>
      <c r="GM804" s="71"/>
      <c r="GN804" s="71"/>
      <c r="GO804" s="71"/>
      <c r="GP804" s="71"/>
      <c r="GQ804" s="71"/>
      <c r="GR804" s="71"/>
      <c r="GS804" s="71"/>
      <c r="GT804" s="71"/>
      <c r="GU804" s="71"/>
      <c r="GV804" s="71"/>
      <c r="GW804" s="71"/>
      <c r="GX804" s="71"/>
      <c r="GY804" s="71"/>
      <c r="GZ804" s="71"/>
      <c r="HA804" s="71"/>
      <c r="HB804" s="71"/>
      <c r="HC804" s="71"/>
      <c r="HD804" s="71"/>
      <c r="HE804" s="71"/>
      <c r="HF804" s="71"/>
      <c r="HG804" s="71"/>
      <c r="HH804" s="71"/>
      <c r="HI804" s="71"/>
      <c r="HJ804" s="71"/>
      <c r="HK804" s="71"/>
      <c r="HL804" s="71"/>
      <c r="HM804" s="71"/>
      <c r="HN804" s="71"/>
      <c r="HO804" s="71"/>
      <c r="HP804" s="71"/>
      <c r="HQ804" s="71"/>
      <c r="HR804" s="71"/>
      <c r="HS804" s="71"/>
      <c r="HT804" s="71"/>
      <c r="HU804" s="71"/>
      <c r="HV804" s="71"/>
      <c r="HW804" s="71"/>
      <c r="HX804" s="71"/>
      <c r="HY804" s="71"/>
      <c r="HZ804" s="71"/>
      <c r="IA804" s="71"/>
      <c r="IB804" s="71"/>
      <c r="IC804" s="71"/>
      <c r="ID804" s="71"/>
      <c r="IE804" s="71"/>
      <c r="IF804" s="71"/>
      <c r="IG804" s="71"/>
      <c r="IH804" s="71"/>
      <c r="II804" s="71"/>
      <c r="IJ804" s="71"/>
      <c r="IK804" s="71"/>
      <c r="IL804" s="71"/>
      <c r="IM804" s="71"/>
      <c r="IN804" s="71"/>
      <c r="IO804" s="71"/>
      <c r="IP804" s="71"/>
      <c r="IQ804" s="71"/>
      <c r="IR804" s="71"/>
      <c r="IS804" s="71"/>
      <c r="IT804" s="71"/>
      <c r="IU804" s="71"/>
      <c r="IV804" s="71"/>
      <c r="IW804" s="71"/>
      <c r="IX804" s="71"/>
      <c r="IY804" s="71"/>
      <c r="IZ804" s="71"/>
      <c r="JA804" s="71"/>
      <c r="JB804" s="71"/>
      <c r="JC804" s="71"/>
      <c r="JD804" s="71"/>
      <c r="JE804" s="71"/>
      <c r="JF804" s="71"/>
      <c r="JG804" s="71"/>
      <c r="JH804" s="71"/>
      <c r="JI804" s="71"/>
      <c r="JJ804" s="71"/>
      <c r="JK804" s="71"/>
      <c r="JL804" s="71"/>
      <c r="JM804" s="71"/>
    </row>
    <row r="805" spans="1:273" s="44" customFormat="1" ht="22.5" customHeight="1" x14ac:dyDescent="0.25">
      <c r="A805" s="26">
        <v>799</v>
      </c>
      <c r="B805" s="40" t="s">
        <v>467</v>
      </c>
      <c r="C805" s="26" t="s">
        <v>917</v>
      </c>
      <c r="D805" s="40" t="s">
        <v>500</v>
      </c>
      <c r="E805" s="40" t="s">
        <v>845</v>
      </c>
      <c r="F805" s="45" t="s">
        <v>926</v>
      </c>
      <c r="G805" s="11">
        <v>85000</v>
      </c>
      <c r="H805" s="42">
        <v>8576.99</v>
      </c>
      <c r="I805" s="11">
        <v>25</v>
      </c>
      <c r="J805" s="43">
        <v>2439.5</v>
      </c>
      <c r="K805" s="29">
        <f t="shared" si="102"/>
        <v>6034.9999999999991</v>
      </c>
      <c r="L805" s="19">
        <f t="shared" si="96"/>
        <v>935.00000000000011</v>
      </c>
      <c r="M805" s="35">
        <v>2584</v>
      </c>
      <c r="N805" s="11">
        <f t="shared" si="97"/>
        <v>6026.5</v>
      </c>
      <c r="O805" s="11"/>
      <c r="P805" s="11">
        <f t="shared" si="99"/>
        <v>5023.5</v>
      </c>
      <c r="Q805" s="11">
        <f t="shared" si="100"/>
        <v>13625.49</v>
      </c>
      <c r="R805" s="11">
        <f t="shared" si="101"/>
        <v>12996.5</v>
      </c>
      <c r="S805" s="107">
        <f t="shared" si="103"/>
        <v>71374.509999999995</v>
      </c>
      <c r="T805" s="20" t="s">
        <v>45</v>
      </c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  <c r="BA805" s="71"/>
      <c r="BB805" s="71"/>
      <c r="BC805" s="71"/>
      <c r="BD805" s="71"/>
      <c r="BE805" s="71"/>
      <c r="BF805" s="71"/>
      <c r="BG805" s="71"/>
      <c r="BH805" s="71"/>
      <c r="BI805" s="71"/>
      <c r="BJ805" s="71"/>
      <c r="BK805" s="71"/>
      <c r="BL805" s="71"/>
      <c r="BM805" s="71"/>
      <c r="BN805" s="71"/>
      <c r="BO805" s="71"/>
      <c r="BP805" s="71"/>
      <c r="BQ805" s="71"/>
      <c r="BR805" s="71"/>
      <c r="BS805" s="71"/>
      <c r="BT805" s="71"/>
      <c r="BU805" s="71"/>
      <c r="BV805" s="71"/>
      <c r="BW805" s="71"/>
      <c r="BX805" s="71"/>
      <c r="BY805" s="71"/>
      <c r="BZ805" s="71"/>
      <c r="CA805" s="71"/>
      <c r="CB805" s="71"/>
      <c r="CC805" s="71"/>
      <c r="CD805" s="71"/>
      <c r="CE805" s="71"/>
      <c r="CF805" s="71"/>
      <c r="CG805" s="71"/>
      <c r="CH805" s="71"/>
      <c r="CI805" s="71"/>
      <c r="CJ805" s="71"/>
      <c r="CK805" s="71"/>
      <c r="CL805" s="71"/>
      <c r="CM805" s="71"/>
      <c r="CN805" s="71"/>
      <c r="CO805" s="71"/>
      <c r="CP805" s="71"/>
      <c r="CQ805" s="71"/>
      <c r="CR805" s="71"/>
      <c r="CS805" s="71"/>
      <c r="CT805" s="71"/>
      <c r="CU805" s="71"/>
      <c r="CV805" s="71"/>
      <c r="CW805" s="71"/>
      <c r="CX805" s="71"/>
      <c r="CY805" s="71"/>
      <c r="CZ805" s="71"/>
      <c r="DA805" s="71"/>
      <c r="DB805" s="71"/>
      <c r="DC805" s="71"/>
      <c r="DD805" s="71"/>
      <c r="DE805" s="71"/>
      <c r="DF805" s="71"/>
      <c r="DG805" s="71"/>
      <c r="DH805" s="71"/>
      <c r="DI805" s="71"/>
      <c r="DJ805" s="71"/>
      <c r="DK805" s="71"/>
      <c r="DL805" s="71"/>
      <c r="DM805" s="71"/>
      <c r="DN805" s="71"/>
      <c r="DO805" s="71"/>
      <c r="DP805" s="71"/>
      <c r="DQ805" s="71"/>
      <c r="DR805" s="71"/>
      <c r="DS805" s="71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  <c r="IJ805" s="71"/>
      <c r="IK805" s="71"/>
      <c r="IL805" s="71"/>
      <c r="IM805" s="71"/>
      <c r="IN805" s="71"/>
      <c r="IO805" s="71"/>
      <c r="IP805" s="71"/>
      <c r="IQ805" s="71"/>
      <c r="IR805" s="71"/>
      <c r="IS805" s="71"/>
      <c r="IT805" s="71"/>
      <c r="IU805" s="71"/>
      <c r="IV805" s="71"/>
      <c r="IW805" s="71"/>
      <c r="IX805" s="71"/>
      <c r="IY805" s="71"/>
      <c r="IZ805" s="71"/>
      <c r="JA805" s="71"/>
      <c r="JB805" s="71"/>
      <c r="JC805" s="71"/>
      <c r="JD805" s="71"/>
      <c r="JE805" s="71"/>
      <c r="JF805" s="71"/>
      <c r="JG805" s="71"/>
      <c r="JH805" s="71"/>
      <c r="JI805" s="71"/>
      <c r="JJ805" s="71"/>
      <c r="JK805" s="71"/>
      <c r="JL805" s="71"/>
      <c r="JM805" s="71"/>
    </row>
    <row r="806" spans="1:273" s="44" customFormat="1" ht="22.5" customHeight="1" x14ac:dyDescent="0.25">
      <c r="A806" s="26">
        <v>800</v>
      </c>
      <c r="B806" s="40" t="s">
        <v>506</v>
      </c>
      <c r="C806" s="26" t="s">
        <v>918</v>
      </c>
      <c r="D806" s="40" t="s">
        <v>500</v>
      </c>
      <c r="E806" s="40" t="s">
        <v>151</v>
      </c>
      <c r="F806" s="45" t="s">
        <v>926</v>
      </c>
      <c r="G806" s="11">
        <v>70000</v>
      </c>
      <c r="H806" s="42">
        <v>5368.48</v>
      </c>
      <c r="I806" s="11">
        <v>25</v>
      </c>
      <c r="J806" s="43">
        <v>2009</v>
      </c>
      <c r="K806" s="29">
        <f t="shared" si="102"/>
        <v>4970</v>
      </c>
      <c r="L806" s="19">
        <f t="shared" si="96"/>
        <v>770.00000000000011</v>
      </c>
      <c r="M806" s="35">
        <v>2128</v>
      </c>
      <c r="N806" s="11">
        <f t="shared" si="97"/>
        <v>4963</v>
      </c>
      <c r="O806" s="11"/>
      <c r="P806" s="11">
        <f t="shared" si="99"/>
        <v>4137</v>
      </c>
      <c r="Q806" s="11">
        <f t="shared" si="100"/>
        <v>9530.48</v>
      </c>
      <c r="R806" s="11">
        <f t="shared" si="101"/>
        <v>10703</v>
      </c>
      <c r="S806" s="107">
        <f t="shared" si="103"/>
        <v>60469.520000000004</v>
      </c>
      <c r="T806" s="20" t="s">
        <v>45</v>
      </c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  <c r="BA806" s="71"/>
      <c r="BB806" s="71"/>
      <c r="BC806" s="71"/>
      <c r="BD806" s="71"/>
      <c r="BE806" s="71"/>
      <c r="BF806" s="71"/>
      <c r="BG806" s="71"/>
      <c r="BH806" s="71"/>
      <c r="BI806" s="71"/>
      <c r="BJ806" s="71"/>
      <c r="BK806" s="71"/>
      <c r="BL806" s="71"/>
      <c r="BM806" s="71"/>
      <c r="BN806" s="71"/>
      <c r="BO806" s="71"/>
      <c r="BP806" s="71"/>
      <c r="BQ806" s="71"/>
      <c r="BR806" s="71"/>
      <c r="BS806" s="71"/>
      <c r="BT806" s="71"/>
      <c r="BU806" s="71"/>
      <c r="BV806" s="71"/>
      <c r="BW806" s="71"/>
      <c r="BX806" s="71"/>
      <c r="BY806" s="71"/>
      <c r="BZ806" s="71"/>
      <c r="CA806" s="71"/>
      <c r="CB806" s="71"/>
      <c r="CC806" s="71"/>
      <c r="CD806" s="71"/>
      <c r="CE806" s="71"/>
      <c r="CF806" s="71"/>
      <c r="CG806" s="71"/>
      <c r="CH806" s="71"/>
      <c r="CI806" s="71"/>
      <c r="CJ806" s="71"/>
      <c r="CK806" s="71"/>
      <c r="CL806" s="71"/>
      <c r="CM806" s="71"/>
      <c r="CN806" s="71"/>
      <c r="CO806" s="71"/>
      <c r="CP806" s="71"/>
      <c r="CQ806" s="71"/>
      <c r="CR806" s="71"/>
      <c r="CS806" s="71"/>
      <c r="CT806" s="71"/>
      <c r="CU806" s="71"/>
      <c r="CV806" s="71"/>
      <c r="CW806" s="71"/>
      <c r="CX806" s="71"/>
      <c r="CY806" s="71"/>
      <c r="CZ806" s="71"/>
      <c r="DA806" s="71"/>
      <c r="DB806" s="71"/>
      <c r="DC806" s="71"/>
      <c r="DD806" s="71"/>
      <c r="DE806" s="71"/>
      <c r="DF806" s="71"/>
      <c r="DG806" s="71"/>
      <c r="DH806" s="71"/>
      <c r="DI806" s="71"/>
      <c r="DJ806" s="71"/>
      <c r="DK806" s="71"/>
      <c r="DL806" s="71"/>
      <c r="DM806" s="71"/>
      <c r="DN806" s="71"/>
      <c r="DO806" s="71"/>
      <c r="DP806" s="71"/>
      <c r="DQ806" s="71"/>
      <c r="DR806" s="71"/>
      <c r="DS806" s="71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  <c r="IJ806" s="71"/>
      <c r="IK806" s="71"/>
      <c r="IL806" s="71"/>
      <c r="IM806" s="71"/>
      <c r="IN806" s="71"/>
      <c r="IO806" s="71"/>
      <c r="IP806" s="71"/>
      <c r="IQ806" s="71"/>
      <c r="IR806" s="71"/>
      <c r="IS806" s="71"/>
      <c r="IT806" s="71"/>
      <c r="IU806" s="71"/>
      <c r="IV806" s="71"/>
      <c r="IW806" s="71"/>
      <c r="IX806" s="71"/>
      <c r="IY806" s="71"/>
      <c r="IZ806" s="71"/>
      <c r="JA806" s="71"/>
      <c r="JB806" s="71"/>
      <c r="JC806" s="71"/>
      <c r="JD806" s="71"/>
      <c r="JE806" s="71"/>
      <c r="JF806" s="71"/>
      <c r="JG806" s="71"/>
      <c r="JH806" s="71"/>
      <c r="JI806" s="71"/>
      <c r="JJ806" s="71"/>
      <c r="JK806" s="71"/>
      <c r="JL806" s="71"/>
      <c r="JM806" s="71"/>
    </row>
    <row r="807" spans="1:273" s="44" customFormat="1" ht="22.5" customHeight="1" x14ac:dyDescent="0.25">
      <c r="A807" s="26">
        <v>801</v>
      </c>
      <c r="B807" s="40" t="s">
        <v>1095</v>
      </c>
      <c r="C807" s="26" t="s">
        <v>918</v>
      </c>
      <c r="D807" s="40" t="s">
        <v>500</v>
      </c>
      <c r="E807" s="40" t="s">
        <v>151</v>
      </c>
      <c r="F807" s="45" t="s">
        <v>926</v>
      </c>
      <c r="G807" s="11">
        <v>70000</v>
      </c>
      <c r="H807" s="42">
        <v>5368.48</v>
      </c>
      <c r="I807" s="11">
        <v>25</v>
      </c>
      <c r="J807" s="43">
        <v>2009</v>
      </c>
      <c r="K807" s="29">
        <f t="shared" si="102"/>
        <v>4970</v>
      </c>
      <c r="L807" s="19">
        <f t="shared" si="96"/>
        <v>770.00000000000011</v>
      </c>
      <c r="M807" s="35">
        <v>2128</v>
      </c>
      <c r="N807" s="11">
        <f t="shared" si="97"/>
        <v>4963</v>
      </c>
      <c r="O807" s="11"/>
      <c r="P807" s="11">
        <f t="shared" si="99"/>
        <v>4137</v>
      </c>
      <c r="Q807" s="11">
        <f t="shared" si="100"/>
        <v>9530.48</v>
      </c>
      <c r="R807" s="11">
        <f t="shared" si="101"/>
        <v>10703</v>
      </c>
      <c r="S807" s="107">
        <f t="shared" si="103"/>
        <v>60469.520000000004</v>
      </c>
      <c r="T807" s="20" t="s">
        <v>45</v>
      </c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  <c r="BA807" s="71"/>
      <c r="BB807" s="71"/>
      <c r="BC807" s="71"/>
      <c r="BD807" s="71"/>
      <c r="BE807" s="71"/>
      <c r="BF807" s="71"/>
      <c r="BG807" s="71"/>
      <c r="BH807" s="71"/>
      <c r="BI807" s="71"/>
      <c r="BJ807" s="71"/>
      <c r="BK807" s="71"/>
      <c r="BL807" s="71"/>
      <c r="BM807" s="71"/>
      <c r="BN807" s="71"/>
      <c r="BO807" s="71"/>
      <c r="BP807" s="71"/>
      <c r="BQ807" s="71"/>
      <c r="BR807" s="71"/>
      <c r="BS807" s="71"/>
      <c r="BT807" s="71"/>
      <c r="BU807" s="71"/>
      <c r="BV807" s="71"/>
      <c r="BW807" s="71"/>
      <c r="BX807" s="71"/>
      <c r="BY807" s="71"/>
      <c r="BZ807" s="71"/>
      <c r="CA807" s="71"/>
      <c r="CB807" s="71"/>
      <c r="CC807" s="71"/>
      <c r="CD807" s="71"/>
      <c r="CE807" s="71"/>
      <c r="CF807" s="71"/>
      <c r="CG807" s="71"/>
      <c r="CH807" s="71"/>
      <c r="CI807" s="71"/>
      <c r="CJ807" s="71"/>
      <c r="CK807" s="71"/>
      <c r="CL807" s="71"/>
      <c r="CM807" s="71"/>
      <c r="CN807" s="71"/>
      <c r="CO807" s="71"/>
      <c r="CP807" s="71"/>
      <c r="CQ807" s="71"/>
      <c r="CR807" s="71"/>
      <c r="CS807" s="71"/>
      <c r="CT807" s="71"/>
      <c r="CU807" s="71"/>
      <c r="CV807" s="71"/>
      <c r="CW807" s="71"/>
      <c r="CX807" s="71"/>
      <c r="CY807" s="71"/>
      <c r="CZ807" s="71"/>
      <c r="DA807" s="71"/>
      <c r="DB807" s="71"/>
      <c r="DC807" s="71"/>
      <c r="DD807" s="71"/>
      <c r="DE807" s="71"/>
      <c r="DF807" s="71"/>
      <c r="DG807" s="71"/>
      <c r="DH807" s="71"/>
      <c r="DI807" s="71"/>
      <c r="DJ807" s="71"/>
      <c r="DK807" s="71"/>
      <c r="DL807" s="71"/>
      <c r="DM807" s="71"/>
      <c r="DN807" s="71"/>
      <c r="DO807" s="71"/>
      <c r="DP807" s="71"/>
      <c r="DQ807" s="71"/>
      <c r="DR807" s="71"/>
      <c r="DS807" s="71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  <c r="IJ807" s="71"/>
      <c r="IK807" s="71"/>
      <c r="IL807" s="71"/>
      <c r="IM807" s="71"/>
      <c r="IN807" s="71"/>
      <c r="IO807" s="71"/>
      <c r="IP807" s="71"/>
      <c r="IQ807" s="71"/>
      <c r="IR807" s="71"/>
      <c r="IS807" s="71"/>
      <c r="IT807" s="71"/>
      <c r="IU807" s="71"/>
      <c r="IV807" s="71"/>
      <c r="IW807" s="71"/>
      <c r="IX807" s="71"/>
      <c r="IY807" s="71"/>
      <c r="IZ807" s="71"/>
      <c r="JA807" s="71"/>
      <c r="JB807" s="71"/>
      <c r="JC807" s="71"/>
      <c r="JD807" s="71"/>
      <c r="JE807" s="71"/>
      <c r="JF807" s="71"/>
      <c r="JG807" s="71"/>
      <c r="JH807" s="71"/>
      <c r="JI807" s="71"/>
      <c r="JJ807" s="71"/>
      <c r="JK807" s="71"/>
      <c r="JL807" s="71"/>
      <c r="JM807" s="71"/>
    </row>
    <row r="808" spans="1:273" s="44" customFormat="1" ht="22.5" customHeight="1" x14ac:dyDescent="0.25">
      <c r="A808" s="26">
        <v>802</v>
      </c>
      <c r="B808" s="40" t="s">
        <v>934</v>
      </c>
      <c r="C808" s="26" t="s">
        <v>918</v>
      </c>
      <c r="D808" s="40" t="s">
        <v>500</v>
      </c>
      <c r="E808" s="40" t="s">
        <v>66</v>
      </c>
      <c r="F808" s="45" t="s">
        <v>921</v>
      </c>
      <c r="G808" s="11">
        <v>23000</v>
      </c>
      <c r="H808" s="46">
        <v>0</v>
      </c>
      <c r="I808" s="11">
        <v>25</v>
      </c>
      <c r="J808" s="43">
        <v>660.1</v>
      </c>
      <c r="K808" s="29">
        <f t="shared" si="102"/>
        <v>1632.9999999999998</v>
      </c>
      <c r="L808" s="19">
        <f t="shared" si="96"/>
        <v>253.00000000000003</v>
      </c>
      <c r="M808" s="35">
        <v>699.2</v>
      </c>
      <c r="N808" s="11">
        <f t="shared" si="97"/>
        <v>1630.7</v>
      </c>
      <c r="O808" s="11"/>
      <c r="P808" s="11">
        <f t="shared" si="99"/>
        <v>1359.3000000000002</v>
      </c>
      <c r="Q808" s="11">
        <f t="shared" si="100"/>
        <v>1384.3000000000002</v>
      </c>
      <c r="R808" s="11">
        <f t="shared" si="101"/>
        <v>3516.7</v>
      </c>
      <c r="S808" s="107">
        <f t="shared" si="103"/>
        <v>21615.7</v>
      </c>
      <c r="T808" s="20" t="s">
        <v>45</v>
      </c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  <c r="BA808" s="71"/>
      <c r="BB808" s="71"/>
      <c r="BC808" s="71"/>
      <c r="BD808" s="71"/>
      <c r="BE808" s="71"/>
      <c r="BF808" s="71"/>
      <c r="BG808" s="71"/>
      <c r="BH808" s="71"/>
      <c r="BI808" s="71"/>
      <c r="BJ808" s="71"/>
      <c r="BK808" s="71"/>
      <c r="BL808" s="71"/>
      <c r="BM808" s="71"/>
      <c r="BN808" s="71"/>
      <c r="BO808" s="71"/>
      <c r="BP808" s="71"/>
      <c r="BQ808" s="71"/>
      <c r="BR808" s="71"/>
      <c r="BS808" s="71"/>
      <c r="BT808" s="71"/>
      <c r="BU808" s="71"/>
      <c r="BV808" s="71"/>
      <c r="BW808" s="71"/>
      <c r="BX808" s="71"/>
      <c r="BY808" s="71"/>
      <c r="BZ808" s="71"/>
      <c r="CA808" s="71"/>
      <c r="CB808" s="71"/>
      <c r="CC808" s="71"/>
      <c r="CD808" s="71"/>
      <c r="CE808" s="71"/>
      <c r="CF808" s="71"/>
      <c r="CG808" s="71"/>
      <c r="CH808" s="71"/>
      <c r="CI808" s="71"/>
      <c r="CJ808" s="71"/>
      <c r="CK808" s="71"/>
      <c r="CL808" s="71"/>
      <c r="CM808" s="71"/>
      <c r="CN808" s="71"/>
      <c r="CO808" s="71"/>
      <c r="CP808" s="71"/>
      <c r="CQ808" s="71"/>
      <c r="CR808" s="71"/>
      <c r="CS808" s="71"/>
      <c r="CT808" s="71"/>
      <c r="CU808" s="71"/>
      <c r="CV808" s="71"/>
      <c r="CW808" s="71"/>
      <c r="CX808" s="71"/>
      <c r="CY808" s="71"/>
      <c r="CZ808" s="71"/>
      <c r="DA808" s="71"/>
      <c r="DB808" s="71"/>
      <c r="DC808" s="71"/>
      <c r="DD808" s="71"/>
      <c r="DE808" s="71"/>
      <c r="DF808" s="71"/>
      <c r="DG808" s="71"/>
      <c r="DH808" s="71"/>
      <c r="DI808" s="71"/>
      <c r="DJ808" s="71"/>
      <c r="DK808" s="71"/>
      <c r="DL808" s="71"/>
      <c r="DM808" s="71"/>
      <c r="DN808" s="71"/>
      <c r="DO808" s="71"/>
      <c r="DP808" s="71"/>
      <c r="DQ808" s="71"/>
      <c r="DR808" s="71"/>
      <c r="DS808" s="71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  <c r="IJ808" s="71"/>
      <c r="IK808" s="71"/>
      <c r="IL808" s="71"/>
      <c r="IM808" s="71"/>
      <c r="IN808" s="71"/>
      <c r="IO808" s="71"/>
      <c r="IP808" s="71"/>
      <c r="IQ808" s="71"/>
      <c r="IR808" s="71"/>
      <c r="IS808" s="71"/>
      <c r="IT808" s="71"/>
      <c r="IU808" s="71"/>
      <c r="IV808" s="71"/>
      <c r="IW808" s="71"/>
      <c r="IX808" s="71"/>
      <c r="IY808" s="71"/>
      <c r="IZ808" s="71"/>
      <c r="JA808" s="71"/>
      <c r="JB808" s="71"/>
      <c r="JC808" s="71"/>
      <c r="JD808" s="71"/>
      <c r="JE808" s="71"/>
      <c r="JF808" s="71"/>
      <c r="JG808" s="71"/>
      <c r="JH808" s="71"/>
      <c r="JI808" s="71"/>
      <c r="JJ808" s="71"/>
      <c r="JK808" s="71"/>
      <c r="JL808" s="71"/>
      <c r="JM808" s="71"/>
    </row>
    <row r="809" spans="1:273" s="44" customFormat="1" ht="22.5" customHeight="1" x14ac:dyDescent="0.25">
      <c r="A809" s="26">
        <v>803</v>
      </c>
      <c r="B809" s="40" t="s">
        <v>505</v>
      </c>
      <c r="C809" s="26" t="s">
        <v>918</v>
      </c>
      <c r="D809" s="40" t="s">
        <v>500</v>
      </c>
      <c r="E809" s="40" t="s">
        <v>175</v>
      </c>
      <c r="F809" s="45" t="s">
        <v>926</v>
      </c>
      <c r="G809" s="11">
        <v>45000</v>
      </c>
      <c r="H809" s="43">
        <v>1148.33</v>
      </c>
      <c r="I809" s="11">
        <v>25</v>
      </c>
      <c r="J809" s="43">
        <v>1291.5</v>
      </c>
      <c r="K809" s="29">
        <f t="shared" si="102"/>
        <v>3194.9999999999995</v>
      </c>
      <c r="L809" s="19">
        <f t="shared" si="96"/>
        <v>495.00000000000006</v>
      </c>
      <c r="M809" s="35">
        <v>1368</v>
      </c>
      <c r="N809" s="11">
        <f t="shared" si="97"/>
        <v>3190.5</v>
      </c>
      <c r="O809" s="11"/>
      <c r="P809" s="11">
        <f t="shared" si="99"/>
        <v>2659.5</v>
      </c>
      <c r="Q809" s="11">
        <f t="shared" si="100"/>
        <v>3832.83</v>
      </c>
      <c r="R809" s="11">
        <f t="shared" si="101"/>
        <v>6880.5</v>
      </c>
      <c r="S809" s="107">
        <f t="shared" si="103"/>
        <v>41167.17</v>
      </c>
      <c r="T809" s="20" t="s">
        <v>45</v>
      </c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  <c r="BA809" s="71"/>
      <c r="BB809" s="71"/>
      <c r="BC809" s="71"/>
      <c r="BD809" s="71"/>
      <c r="BE809" s="71"/>
      <c r="BF809" s="71"/>
      <c r="BG809" s="71"/>
      <c r="BH809" s="71"/>
      <c r="BI809" s="71"/>
      <c r="BJ809" s="71"/>
      <c r="BK809" s="71"/>
      <c r="BL809" s="71"/>
      <c r="BM809" s="71"/>
      <c r="BN809" s="71"/>
      <c r="BO809" s="71"/>
      <c r="BP809" s="71"/>
      <c r="BQ809" s="71"/>
      <c r="BR809" s="71"/>
      <c r="BS809" s="71"/>
      <c r="BT809" s="71"/>
      <c r="BU809" s="71"/>
      <c r="BV809" s="71"/>
      <c r="BW809" s="71"/>
      <c r="BX809" s="71"/>
      <c r="BY809" s="71"/>
      <c r="BZ809" s="71"/>
      <c r="CA809" s="71"/>
      <c r="CB809" s="71"/>
      <c r="CC809" s="71"/>
      <c r="CD809" s="71"/>
      <c r="CE809" s="71"/>
      <c r="CF809" s="71"/>
      <c r="CG809" s="71"/>
      <c r="CH809" s="71"/>
      <c r="CI809" s="71"/>
      <c r="CJ809" s="71"/>
      <c r="CK809" s="71"/>
      <c r="CL809" s="71"/>
      <c r="CM809" s="71"/>
      <c r="CN809" s="71"/>
      <c r="CO809" s="71"/>
      <c r="CP809" s="71"/>
      <c r="CQ809" s="71"/>
      <c r="CR809" s="71"/>
      <c r="CS809" s="71"/>
      <c r="CT809" s="71"/>
      <c r="CU809" s="71"/>
      <c r="CV809" s="71"/>
      <c r="CW809" s="71"/>
      <c r="CX809" s="71"/>
      <c r="CY809" s="71"/>
      <c r="CZ809" s="71"/>
      <c r="DA809" s="71"/>
      <c r="DB809" s="71"/>
      <c r="DC809" s="71"/>
      <c r="DD809" s="71"/>
      <c r="DE809" s="71"/>
      <c r="DF809" s="71"/>
      <c r="DG809" s="71"/>
      <c r="DH809" s="71"/>
      <c r="DI809" s="71"/>
      <c r="DJ809" s="71"/>
      <c r="DK809" s="71"/>
      <c r="DL809" s="71"/>
      <c r="DM809" s="71"/>
      <c r="DN809" s="71"/>
      <c r="DO809" s="71"/>
      <c r="DP809" s="71"/>
      <c r="DQ809" s="71"/>
      <c r="DR809" s="71"/>
      <c r="DS809" s="71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1"/>
      <c r="FB809" s="71"/>
      <c r="FC809" s="71"/>
      <c r="FD809" s="71"/>
      <c r="FE809" s="71"/>
      <c r="FF809" s="71"/>
      <c r="FG809" s="71"/>
      <c r="FH809" s="71"/>
      <c r="FI809" s="71"/>
      <c r="FJ809" s="71"/>
      <c r="FK809" s="71"/>
      <c r="FL809" s="71"/>
      <c r="FM809" s="71"/>
      <c r="FN809" s="71"/>
      <c r="FO809" s="71"/>
      <c r="FP809" s="71"/>
      <c r="FQ809" s="71"/>
      <c r="FR809" s="71"/>
      <c r="FS809" s="71"/>
      <c r="FT809" s="71"/>
      <c r="FU809" s="71"/>
      <c r="FV809" s="71"/>
      <c r="FW809" s="71"/>
      <c r="FX809" s="71"/>
      <c r="FY809" s="71"/>
      <c r="FZ809" s="71"/>
      <c r="GA809" s="71"/>
      <c r="GB809" s="71"/>
      <c r="GC809" s="71"/>
      <c r="GD809" s="71"/>
      <c r="GE809" s="71"/>
      <c r="GF809" s="71"/>
      <c r="GG809" s="71"/>
      <c r="GH809" s="71"/>
      <c r="GI809" s="71"/>
      <c r="GJ809" s="71"/>
      <c r="GK809" s="71"/>
      <c r="GL809" s="71"/>
      <c r="GM809" s="71"/>
      <c r="GN809" s="71"/>
      <c r="GO809" s="71"/>
      <c r="GP809" s="71"/>
      <c r="GQ809" s="71"/>
      <c r="GR809" s="71"/>
      <c r="GS809" s="71"/>
      <c r="GT809" s="71"/>
      <c r="GU809" s="71"/>
      <c r="GV809" s="71"/>
      <c r="GW809" s="71"/>
      <c r="GX809" s="71"/>
      <c r="GY809" s="71"/>
      <c r="GZ809" s="71"/>
      <c r="HA809" s="71"/>
      <c r="HB809" s="71"/>
      <c r="HC809" s="71"/>
      <c r="HD809" s="71"/>
      <c r="HE809" s="71"/>
      <c r="HF809" s="71"/>
      <c r="HG809" s="71"/>
      <c r="HH809" s="71"/>
      <c r="HI809" s="71"/>
      <c r="HJ809" s="71"/>
      <c r="HK809" s="71"/>
      <c r="HL809" s="71"/>
      <c r="HM809" s="71"/>
      <c r="HN809" s="71"/>
      <c r="HO809" s="71"/>
      <c r="HP809" s="71"/>
      <c r="HQ809" s="71"/>
      <c r="HR809" s="71"/>
      <c r="HS809" s="71"/>
      <c r="HT809" s="71"/>
      <c r="HU809" s="71"/>
      <c r="HV809" s="71"/>
      <c r="HW809" s="71"/>
      <c r="HX809" s="71"/>
      <c r="HY809" s="71"/>
      <c r="HZ809" s="71"/>
      <c r="IA809" s="71"/>
      <c r="IB809" s="71"/>
      <c r="IC809" s="71"/>
      <c r="ID809" s="71"/>
      <c r="IE809" s="71"/>
      <c r="IF809" s="71"/>
      <c r="IG809" s="71"/>
      <c r="IH809" s="71"/>
      <c r="II809" s="71"/>
      <c r="IJ809" s="71"/>
      <c r="IK809" s="71"/>
      <c r="IL809" s="71"/>
      <c r="IM809" s="71"/>
      <c r="IN809" s="71"/>
      <c r="IO809" s="71"/>
      <c r="IP809" s="71"/>
      <c r="IQ809" s="71"/>
      <c r="IR809" s="71"/>
      <c r="IS809" s="71"/>
      <c r="IT809" s="71"/>
      <c r="IU809" s="71"/>
      <c r="IV809" s="71"/>
      <c r="IW809" s="71"/>
      <c r="IX809" s="71"/>
      <c r="IY809" s="71"/>
      <c r="IZ809" s="71"/>
      <c r="JA809" s="71"/>
      <c r="JB809" s="71"/>
      <c r="JC809" s="71"/>
      <c r="JD809" s="71"/>
      <c r="JE809" s="71"/>
      <c r="JF809" s="71"/>
      <c r="JG809" s="71"/>
      <c r="JH809" s="71"/>
      <c r="JI809" s="71"/>
      <c r="JJ809" s="71"/>
      <c r="JK809" s="71"/>
      <c r="JL809" s="71"/>
      <c r="JM809" s="71"/>
    </row>
    <row r="810" spans="1:273" s="44" customFormat="1" ht="22.5" customHeight="1" x14ac:dyDescent="0.25">
      <c r="A810" s="26">
        <v>804</v>
      </c>
      <c r="B810" s="40" t="s">
        <v>889</v>
      </c>
      <c r="C810" s="26" t="s">
        <v>918</v>
      </c>
      <c r="D810" s="40" t="s">
        <v>500</v>
      </c>
      <c r="E810" s="40" t="s">
        <v>194</v>
      </c>
      <c r="F810" s="45" t="s">
        <v>925</v>
      </c>
      <c r="G810" s="11">
        <v>25000</v>
      </c>
      <c r="H810" s="46">
        <v>0</v>
      </c>
      <c r="I810" s="11">
        <v>25</v>
      </c>
      <c r="J810" s="43">
        <v>717.5</v>
      </c>
      <c r="K810" s="29">
        <f t="shared" si="102"/>
        <v>1774.9999999999998</v>
      </c>
      <c r="L810" s="19">
        <f t="shared" si="96"/>
        <v>275</v>
      </c>
      <c r="M810" s="35">
        <v>760</v>
      </c>
      <c r="N810" s="11">
        <f t="shared" si="97"/>
        <v>1772.5000000000002</v>
      </c>
      <c r="O810" s="11"/>
      <c r="P810" s="11">
        <f t="shared" si="99"/>
        <v>1477.5</v>
      </c>
      <c r="Q810" s="11">
        <f t="shared" si="100"/>
        <v>1502.5</v>
      </c>
      <c r="R810" s="11">
        <f t="shared" si="101"/>
        <v>3822.5</v>
      </c>
      <c r="S810" s="107">
        <f t="shared" si="103"/>
        <v>23497.5</v>
      </c>
      <c r="T810" s="20" t="s">
        <v>45</v>
      </c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  <c r="BA810" s="71"/>
      <c r="BB810" s="71"/>
      <c r="BC810" s="71"/>
      <c r="BD810" s="71"/>
      <c r="BE810" s="71"/>
      <c r="BF810" s="71"/>
      <c r="BG810" s="71"/>
      <c r="BH810" s="71"/>
      <c r="BI810" s="71"/>
      <c r="BJ810" s="71"/>
      <c r="BK810" s="71"/>
      <c r="BL810" s="71"/>
      <c r="BM810" s="71"/>
      <c r="BN810" s="71"/>
      <c r="BO810" s="71"/>
      <c r="BP810" s="71"/>
      <c r="BQ810" s="71"/>
      <c r="BR810" s="71"/>
      <c r="BS810" s="71"/>
      <c r="BT810" s="71"/>
      <c r="BU810" s="71"/>
      <c r="BV810" s="71"/>
      <c r="BW810" s="71"/>
      <c r="BX810" s="71"/>
      <c r="BY810" s="71"/>
      <c r="BZ810" s="71"/>
      <c r="CA810" s="71"/>
      <c r="CB810" s="71"/>
      <c r="CC810" s="71"/>
      <c r="CD810" s="71"/>
      <c r="CE810" s="71"/>
      <c r="CF810" s="71"/>
      <c r="CG810" s="71"/>
      <c r="CH810" s="71"/>
      <c r="CI810" s="71"/>
      <c r="CJ810" s="71"/>
      <c r="CK810" s="71"/>
      <c r="CL810" s="71"/>
      <c r="CM810" s="71"/>
      <c r="CN810" s="71"/>
      <c r="CO810" s="71"/>
      <c r="CP810" s="71"/>
      <c r="CQ810" s="71"/>
      <c r="CR810" s="71"/>
      <c r="CS810" s="71"/>
      <c r="CT810" s="71"/>
      <c r="CU810" s="71"/>
      <c r="CV810" s="71"/>
      <c r="CW810" s="71"/>
      <c r="CX810" s="71"/>
      <c r="CY810" s="71"/>
      <c r="CZ810" s="71"/>
      <c r="DA810" s="71"/>
      <c r="DB810" s="71"/>
      <c r="DC810" s="71"/>
      <c r="DD810" s="71"/>
      <c r="DE810" s="71"/>
      <c r="DF810" s="71"/>
      <c r="DG810" s="71"/>
      <c r="DH810" s="71"/>
      <c r="DI810" s="71"/>
      <c r="DJ810" s="71"/>
      <c r="DK810" s="71"/>
      <c r="DL810" s="71"/>
      <c r="DM810" s="71"/>
      <c r="DN810" s="71"/>
      <c r="DO810" s="71"/>
      <c r="DP810" s="71"/>
      <c r="DQ810" s="71"/>
      <c r="DR810" s="71"/>
      <c r="DS810" s="71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1"/>
      <c r="FB810" s="71"/>
      <c r="FC810" s="71"/>
      <c r="FD810" s="71"/>
      <c r="FE810" s="71"/>
      <c r="FF810" s="71"/>
      <c r="FG810" s="71"/>
      <c r="FH810" s="71"/>
      <c r="FI810" s="71"/>
      <c r="FJ810" s="71"/>
      <c r="FK810" s="71"/>
      <c r="FL810" s="71"/>
      <c r="FM810" s="71"/>
      <c r="FN810" s="71"/>
      <c r="FO810" s="71"/>
      <c r="FP810" s="71"/>
      <c r="FQ810" s="71"/>
      <c r="FR810" s="71"/>
      <c r="FS810" s="71"/>
      <c r="FT810" s="71"/>
      <c r="FU810" s="71"/>
      <c r="FV810" s="71"/>
      <c r="FW810" s="71"/>
      <c r="FX810" s="71"/>
      <c r="FY810" s="71"/>
      <c r="FZ810" s="71"/>
      <c r="GA810" s="71"/>
      <c r="GB810" s="71"/>
      <c r="GC810" s="71"/>
      <c r="GD810" s="71"/>
      <c r="GE810" s="71"/>
      <c r="GF810" s="71"/>
      <c r="GG810" s="71"/>
      <c r="GH810" s="71"/>
      <c r="GI810" s="71"/>
      <c r="GJ810" s="71"/>
      <c r="GK810" s="71"/>
      <c r="GL810" s="71"/>
      <c r="GM810" s="71"/>
      <c r="GN810" s="71"/>
      <c r="GO810" s="71"/>
      <c r="GP810" s="71"/>
      <c r="GQ810" s="71"/>
      <c r="GR810" s="71"/>
      <c r="GS810" s="71"/>
      <c r="GT810" s="71"/>
      <c r="GU810" s="71"/>
      <c r="GV810" s="71"/>
      <c r="GW810" s="71"/>
      <c r="GX810" s="71"/>
      <c r="GY810" s="71"/>
      <c r="GZ810" s="71"/>
      <c r="HA810" s="71"/>
      <c r="HB810" s="71"/>
      <c r="HC810" s="71"/>
      <c r="HD810" s="71"/>
      <c r="HE810" s="71"/>
      <c r="HF810" s="71"/>
      <c r="HG810" s="71"/>
      <c r="HH810" s="71"/>
      <c r="HI810" s="71"/>
      <c r="HJ810" s="71"/>
      <c r="HK810" s="71"/>
      <c r="HL810" s="71"/>
      <c r="HM810" s="71"/>
      <c r="HN810" s="71"/>
      <c r="HO810" s="71"/>
      <c r="HP810" s="71"/>
      <c r="HQ810" s="71"/>
      <c r="HR810" s="71"/>
      <c r="HS810" s="71"/>
      <c r="HT810" s="71"/>
      <c r="HU810" s="71"/>
      <c r="HV810" s="71"/>
      <c r="HW810" s="71"/>
      <c r="HX810" s="71"/>
      <c r="HY810" s="71"/>
      <c r="HZ810" s="71"/>
      <c r="IA810" s="71"/>
      <c r="IB810" s="71"/>
      <c r="IC810" s="71"/>
      <c r="ID810" s="71"/>
      <c r="IE810" s="71"/>
      <c r="IF810" s="71"/>
      <c r="IG810" s="71"/>
      <c r="IH810" s="71"/>
      <c r="II810" s="71"/>
      <c r="IJ810" s="71"/>
      <c r="IK810" s="71"/>
      <c r="IL810" s="71"/>
      <c r="IM810" s="71"/>
      <c r="IN810" s="71"/>
      <c r="IO810" s="71"/>
      <c r="IP810" s="71"/>
      <c r="IQ810" s="71"/>
      <c r="IR810" s="71"/>
      <c r="IS810" s="71"/>
      <c r="IT810" s="71"/>
      <c r="IU810" s="71"/>
      <c r="IV810" s="71"/>
      <c r="IW810" s="71"/>
      <c r="IX810" s="71"/>
      <c r="IY810" s="71"/>
      <c r="IZ810" s="71"/>
      <c r="JA810" s="71"/>
      <c r="JB810" s="71"/>
      <c r="JC810" s="71"/>
      <c r="JD810" s="71"/>
      <c r="JE810" s="71"/>
      <c r="JF810" s="71"/>
      <c r="JG810" s="71"/>
      <c r="JH810" s="71"/>
      <c r="JI810" s="71"/>
      <c r="JJ810" s="71"/>
      <c r="JK810" s="71"/>
      <c r="JL810" s="71"/>
      <c r="JM810" s="71"/>
    </row>
    <row r="811" spans="1:273" s="44" customFormat="1" ht="22.5" customHeight="1" x14ac:dyDescent="0.25">
      <c r="A811" s="26">
        <v>805</v>
      </c>
      <c r="B811" s="40" t="s">
        <v>935</v>
      </c>
      <c r="C811" s="26" t="s">
        <v>917</v>
      </c>
      <c r="D811" s="40" t="s">
        <v>500</v>
      </c>
      <c r="E811" s="40" t="s">
        <v>195</v>
      </c>
      <c r="F811" s="45" t="s">
        <v>921</v>
      </c>
      <c r="G811" s="11">
        <v>16000</v>
      </c>
      <c r="H811" s="46">
        <v>0</v>
      </c>
      <c r="I811" s="11">
        <v>25</v>
      </c>
      <c r="J811" s="43">
        <v>459.2</v>
      </c>
      <c r="K811" s="29">
        <f t="shared" si="102"/>
        <v>1136</v>
      </c>
      <c r="L811" s="19">
        <f t="shared" si="96"/>
        <v>176.00000000000003</v>
      </c>
      <c r="M811" s="35">
        <v>486.4</v>
      </c>
      <c r="N811" s="11">
        <f t="shared" si="97"/>
        <v>1134.4000000000001</v>
      </c>
      <c r="O811" s="11"/>
      <c r="P811" s="11">
        <f t="shared" si="99"/>
        <v>945.59999999999991</v>
      </c>
      <c r="Q811" s="11">
        <f t="shared" si="100"/>
        <v>970.59999999999991</v>
      </c>
      <c r="R811" s="11">
        <f t="shared" si="101"/>
        <v>2446.4</v>
      </c>
      <c r="S811" s="107">
        <f t="shared" si="103"/>
        <v>15029.4</v>
      </c>
      <c r="T811" s="20" t="s">
        <v>45</v>
      </c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  <c r="BA811" s="71"/>
      <c r="BB811" s="71"/>
      <c r="BC811" s="71"/>
      <c r="BD811" s="71"/>
      <c r="BE811" s="71"/>
      <c r="BF811" s="71"/>
      <c r="BG811" s="71"/>
      <c r="BH811" s="71"/>
      <c r="BI811" s="71"/>
      <c r="BJ811" s="71"/>
      <c r="BK811" s="71"/>
      <c r="BL811" s="71"/>
      <c r="BM811" s="71"/>
      <c r="BN811" s="71"/>
      <c r="BO811" s="71"/>
      <c r="BP811" s="71"/>
      <c r="BQ811" s="71"/>
      <c r="BR811" s="71"/>
      <c r="BS811" s="71"/>
      <c r="BT811" s="71"/>
      <c r="BU811" s="71"/>
      <c r="BV811" s="71"/>
      <c r="BW811" s="71"/>
      <c r="BX811" s="71"/>
      <c r="BY811" s="71"/>
      <c r="BZ811" s="71"/>
      <c r="CA811" s="71"/>
      <c r="CB811" s="71"/>
      <c r="CC811" s="71"/>
      <c r="CD811" s="71"/>
      <c r="CE811" s="71"/>
      <c r="CF811" s="71"/>
      <c r="CG811" s="71"/>
      <c r="CH811" s="71"/>
      <c r="CI811" s="71"/>
      <c r="CJ811" s="71"/>
      <c r="CK811" s="71"/>
      <c r="CL811" s="71"/>
      <c r="CM811" s="71"/>
      <c r="CN811" s="71"/>
      <c r="CO811" s="71"/>
      <c r="CP811" s="71"/>
      <c r="CQ811" s="71"/>
      <c r="CR811" s="71"/>
      <c r="CS811" s="71"/>
      <c r="CT811" s="71"/>
      <c r="CU811" s="71"/>
      <c r="CV811" s="71"/>
      <c r="CW811" s="71"/>
      <c r="CX811" s="71"/>
      <c r="CY811" s="71"/>
      <c r="CZ811" s="71"/>
      <c r="DA811" s="71"/>
      <c r="DB811" s="71"/>
      <c r="DC811" s="71"/>
      <c r="DD811" s="71"/>
      <c r="DE811" s="71"/>
      <c r="DF811" s="71"/>
      <c r="DG811" s="71"/>
      <c r="DH811" s="71"/>
      <c r="DI811" s="71"/>
      <c r="DJ811" s="71"/>
      <c r="DK811" s="71"/>
      <c r="DL811" s="71"/>
      <c r="DM811" s="71"/>
      <c r="DN811" s="71"/>
      <c r="DO811" s="71"/>
      <c r="DP811" s="71"/>
      <c r="DQ811" s="71"/>
      <c r="DR811" s="71"/>
      <c r="DS811" s="71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1"/>
      <c r="FB811" s="71"/>
      <c r="FC811" s="71"/>
      <c r="FD811" s="71"/>
      <c r="FE811" s="71"/>
      <c r="FF811" s="71"/>
      <c r="FG811" s="71"/>
      <c r="FH811" s="71"/>
      <c r="FI811" s="71"/>
      <c r="FJ811" s="71"/>
      <c r="FK811" s="71"/>
      <c r="FL811" s="71"/>
      <c r="FM811" s="71"/>
      <c r="FN811" s="71"/>
      <c r="FO811" s="71"/>
      <c r="FP811" s="71"/>
      <c r="FQ811" s="71"/>
      <c r="FR811" s="71"/>
      <c r="FS811" s="71"/>
      <c r="FT811" s="71"/>
      <c r="FU811" s="71"/>
      <c r="FV811" s="71"/>
      <c r="FW811" s="71"/>
      <c r="FX811" s="71"/>
      <c r="FY811" s="71"/>
      <c r="FZ811" s="71"/>
      <c r="GA811" s="71"/>
      <c r="GB811" s="71"/>
      <c r="GC811" s="71"/>
      <c r="GD811" s="71"/>
      <c r="GE811" s="71"/>
      <c r="GF811" s="71"/>
      <c r="GG811" s="71"/>
      <c r="GH811" s="71"/>
      <c r="GI811" s="71"/>
      <c r="GJ811" s="71"/>
      <c r="GK811" s="71"/>
      <c r="GL811" s="71"/>
      <c r="GM811" s="71"/>
      <c r="GN811" s="71"/>
      <c r="GO811" s="71"/>
      <c r="GP811" s="71"/>
      <c r="GQ811" s="71"/>
      <c r="GR811" s="71"/>
      <c r="GS811" s="71"/>
      <c r="GT811" s="71"/>
      <c r="GU811" s="71"/>
      <c r="GV811" s="71"/>
      <c r="GW811" s="71"/>
      <c r="GX811" s="71"/>
      <c r="GY811" s="71"/>
      <c r="GZ811" s="71"/>
      <c r="HA811" s="71"/>
      <c r="HB811" s="71"/>
      <c r="HC811" s="71"/>
      <c r="HD811" s="71"/>
      <c r="HE811" s="71"/>
      <c r="HF811" s="71"/>
      <c r="HG811" s="71"/>
      <c r="HH811" s="71"/>
      <c r="HI811" s="71"/>
      <c r="HJ811" s="71"/>
      <c r="HK811" s="71"/>
      <c r="HL811" s="71"/>
      <c r="HM811" s="71"/>
      <c r="HN811" s="71"/>
      <c r="HO811" s="71"/>
      <c r="HP811" s="71"/>
      <c r="HQ811" s="71"/>
      <c r="HR811" s="71"/>
      <c r="HS811" s="71"/>
      <c r="HT811" s="71"/>
      <c r="HU811" s="71"/>
      <c r="HV811" s="71"/>
      <c r="HW811" s="71"/>
      <c r="HX811" s="71"/>
      <c r="HY811" s="71"/>
      <c r="HZ811" s="71"/>
      <c r="IA811" s="71"/>
      <c r="IB811" s="71"/>
      <c r="IC811" s="71"/>
      <c r="ID811" s="71"/>
      <c r="IE811" s="71"/>
      <c r="IF811" s="71"/>
      <c r="IG811" s="71"/>
      <c r="IH811" s="71"/>
      <c r="II811" s="71"/>
      <c r="IJ811" s="71"/>
      <c r="IK811" s="71"/>
      <c r="IL811" s="71"/>
      <c r="IM811" s="71"/>
      <c r="IN811" s="71"/>
      <c r="IO811" s="71"/>
      <c r="IP811" s="71"/>
      <c r="IQ811" s="71"/>
      <c r="IR811" s="71"/>
      <c r="IS811" s="71"/>
      <c r="IT811" s="71"/>
      <c r="IU811" s="71"/>
      <c r="IV811" s="71"/>
      <c r="IW811" s="71"/>
      <c r="IX811" s="71"/>
      <c r="IY811" s="71"/>
      <c r="IZ811" s="71"/>
      <c r="JA811" s="71"/>
      <c r="JB811" s="71"/>
      <c r="JC811" s="71"/>
      <c r="JD811" s="71"/>
      <c r="JE811" s="71"/>
      <c r="JF811" s="71"/>
      <c r="JG811" s="71"/>
      <c r="JH811" s="71"/>
      <c r="JI811" s="71"/>
      <c r="JJ811" s="71"/>
      <c r="JK811" s="71"/>
      <c r="JL811" s="71"/>
      <c r="JM811" s="71"/>
    </row>
    <row r="812" spans="1:273" s="44" customFormat="1" ht="22.5" customHeight="1" x14ac:dyDescent="0.25">
      <c r="A812" s="26">
        <v>806</v>
      </c>
      <c r="B812" s="40" t="s">
        <v>1012</v>
      </c>
      <c r="C812" s="26" t="s">
        <v>917</v>
      </c>
      <c r="D812" s="40" t="s">
        <v>500</v>
      </c>
      <c r="E812" s="40" t="s">
        <v>931</v>
      </c>
      <c r="F812" s="45" t="s">
        <v>925</v>
      </c>
      <c r="G812" s="11">
        <v>25000</v>
      </c>
      <c r="H812" s="46">
        <v>0</v>
      </c>
      <c r="I812" s="11">
        <v>25</v>
      </c>
      <c r="J812" s="43">
        <v>717.5</v>
      </c>
      <c r="K812" s="29">
        <f t="shared" si="102"/>
        <v>1774.9999999999998</v>
      </c>
      <c r="L812" s="19">
        <f t="shared" si="96"/>
        <v>275</v>
      </c>
      <c r="M812" s="35">
        <v>760</v>
      </c>
      <c r="N812" s="11">
        <f t="shared" si="97"/>
        <v>1772.5000000000002</v>
      </c>
      <c r="O812" s="11"/>
      <c r="P812" s="11">
        <f t="shared" si="99"/>
        <v>1477.5</v>
      </c>
      <c r="Q812" s="11">
        <f t="shared" si="100"/>
        <v>1502.5</v>
      </c>
      <c r="R812" s="11">
        <f t="shared" si="101"/>
        <v>3822.5</v>
      </c>
      <c r="S812" s="107">
        <f t="shared" si="103"/>
        <v>23497.5</v>
      </c>
      <c r="T812" s="20" t="s">
        <v>45</v>
      </c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  <c r="BA812" s="71"/>
      <c r="BB812" s="71"/>
      <c r="BC812" s="71"/>
      <c r="BD812" s="71"/>
      <c r="BE812" s="71"/>
      <c r="BF812" s="71"/>
      <c r="BG812" s="71"/>
      <c r="BH812" s="71"/>
      <c r="BI812" s="71"/>
      <c r="BJ812" s="71"/>
      <c r="BK812" s="71"/>
      <c r="BL812" s="71"/>
      <c r="BM812" s="71"/>
      <c r="BN812" s="71"/>
      <c r="BO812" s="71"/>
      <c r="BP812" s="71"/>
      <c r="BQ812" s="71"/>
      <c r="BR812" s="71"/>
      <c r="BS812" s="71"/>
      <c r="BT812" s="71"/>
      <c r="BU812" s="71"/>
      <c r="BV812" s="71"/>
      <c r="BW812" s="71"/>
      <c r="BX812" s="71"/>
      <c r="BY812" s="71"/>
      <c r="BZ812" s="71"/>
      <c r="CA812" s="71"/>
      <c r="CB812" s="71"/>
      <c r="CC812" s="71"/>
      <c r="CD812" s="71"/>
      <c r="CE812" s="71"/>
      <c r="CF812" s="71"/>
      <c r="CG812" s="71"/>
      <c r="CH812" s="71"/>
      <c r="CI812" s="71"/>
      <c r="CJ812" s="71"/>
      <c r="CK812" s="71"/>
      <c r="CL812" s="71"/>
      <c r="CM812" s="71"/>
      <c r="CN812" s="71"/>
      <c r="CO812" s="71"/>
      <c r="CP812" s="71"/>
      <c r="CQ812" s="71"/>
      <c r="CR812" s="71"/>
      <c r="CS812" s="71"/>
      <c r="CT812" s="71"/>
      <c r="CU812" s="71"/>
      <c r="CV812" s="71"/>
      <c r="CW812" s="71"/>
      <c r="CX812" s="71"/>
      <c r="CY812" s="71"/>
      <c r="CZ812" s="71"/>
      <c r="DA812" s="71"/>
      <c r="DB812" s="71"/>
      <c r="DC812" s="71"/>
      <c r="DD812" s="71"/>
      <c r="DE812" s="71"/>
      <c r="DF812" s="71"/>
      <c r="DG812" s="71"/>
      <c r="DH812" s="71"/>
      <c r="DI812" s="71"/>
      <c r="DJ812" s="71"/>
      <c r="DK812" s="71"/>
      <c r="DL812" s="71"/>
      <c r="DM812" s="71"/>
      <c r="DN812" s="71"/>
      <c r="DO812" s="71"/>
      <c r="DP812" s="71"/>
      <c r="DQ812" s="71"/>
      <c r="DR812" s="71"/>
      <c r="DS812" s="71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1"/>
      <c r="FB812" s="71"/>
      <c r="FC812" s="71"/>
      <c r="FD812" s="71"/>
      <c r="FE812" s="71"/>
      <c r="FF812" s="71"/>
      <c r="FG812" s="71"/>
      <c r="FH812" s="71"/>
      <c r="FI812" s="71"/>
      <c r="FJ812" s="71"/>
      <c r="FK812" s="71"/>
      <c r="FL812" s="71"/>
      <c r="FM812" s="71"/>
      <c r="FN812" s="71"/>
      <c r="FO812" s="71"/>
      <c r="FP812" s="71"/>
      <c r="FQ812" s="71"/>
      <c r="FR812" s="71"/>
      <c r="FS812" s="71"/>
      <c r="FT812" s="71"/>
      <c r="FU812" s="71"/>
      <c r="FV812" s="71"/>
      <c r="FW812" s="71"/>
      <c r="FX812" s="71"/>
      <c r="FY812" s="71"/>
      <c r="FZ812" s="71"/>
      <c r="GA812" s="71"/>
      <c r="GB812" s="71"/>
      <c r="GC812" s="71"/>
      <c r="GD812" s="71"/>
      <c r="GE812" s="71"/>
      <c r="GF812" s="71"/>
      <c r="GG812" s="71"/>
      <c r="GH812" s="71"/>
      <c r="GI812" s="71"/>
      <c r="GJ812" s="71"/>
      <c r="GK812" s="71"/>
      <c r="GL812" s="71"/>
      <c r="GM812" s="71"/>
      <c r="GN812" s="71"/>
      <c r="GO812" s="71"/>
      <c r="GP812" s="71"/>
      <c r="GQ812" s="71"/>
      <c r="GR812" s="71"/>
      <c r="GS812" s="71"/>
      <c r="GT812" s="71"/>
      <c r="GU812" s="71"/>
      <c r="GV812" s="71"/>
      <c r="GW812" s="71"/>
      <c r="GX812" s="71"/>
      <c r="GY812" s="71"/>
      <c r="GZ812" s="71"/>
      <c r="HA812" s="71"/>
      <c r="HB812" s="71"/>
      <c r="HC812" s="71"/>
      <c r="HD812" s="71"/>
      <c r="HE812" s="71"/>
      <c r="HF812" s="71"/>
      <c r="HG812" s="71"/>
      <c r="HH812" s="71"/>
      <c r="HI812" s="71"/>
      <c r="HJ812" s="71"/>
      <c r="HK812" s="71"/>
      <c r="HL812" s="71"/>
      <c r="HM812" s="71"/>
      <c r="HN812" s="71"/>
      <c r="HO812" s="71"/>
      <c r="HP812" s="71"/>
      <c r="HQ812" s="71"/>
      <c r="HR812" s="71"/>
      <c r="HS812" s="71"/>
      <c r="HT812" s="71"/>
      <c r="HU812" s="71"/>
      <c r="HV812" s="71"/>
      <c r="HW812" s="71"/>
      <c r="HX812" s="71"/>
      <c r="HY812" s="71"/>
      <c r="HZ812" s="71"/>
      <c r="IA812" s="71"/>
      <c r="IB812" s="71"/>
      <c r="IC812" s="71"/>
      <c r="ID812" s="71"/>
      <c r="IE812" s="71"/>
      <c r="IF812" s="71"/>
      <c r="IG812" s="71"/>
      <c r="IH812" s="71"/>
      <c r="II812" s="71"/>
      <c r="IJ812" s="71"/>
      <c r="IK812" s="71"/>
      <c r="IL812" s="71"/>
      <c r="IM812" s="71"/>
      <c r="IN812" s="71"/>
      <c r="IO812" s="71"/>
      <c r="IP812" s="71"/>
      <c r="IQ812" s="71"/>
      <c r="IR812" s="71"/>
      <c r="IS812" s="71"/>
      <c r="IT812" s="71"/>
      <c r="IU812" s="71"/>
      <c r="IV812" s="71"/>
      <c r="IW812" s="71"/>
      <c r="IX812" s="71"/>
      <c r="IY812" s="71"/>
      <c r="IZ812" s="71"/>
      <c r="JA812" s="71"/>
      <c r="JB812" s="71"/>
      <c r="JC812" s="71"/>
      <c r="JD812" s="71"/>
      <c r="JE812" s="71"/>
      <c r="JF812" s="71"/>
      <c r="JG812" s="71"/>
      <c r="JH812" s="71"/>
      <c r="JI812" s="71"/>
      <c r="JJ812" s="71"/>
      <c r="JK812" s="71"/>
      <c r="JL812" s="71"/>
      <c r="JM812" s="71"/>
    </row>
    <row r="813" spans="1:273" s="44" customFormat="1" ht="22.5" customHeight="1" x14ac:dyDescent="0.25">
      <c r="A813" s="26">
        <v>807</v>
      </c>
      <c r="B813" s="40" t="s">
        <v>504</v>
      </c>
      <c r="C813" s="26" t="s">
        <v>917</v>
      </c>
      <c r="D813" s="40" t="s">
        <v>500</v>
      </c>
      <c r="E813" s="40" t="s">
        <v>195</v>
      </c>
      <c r="F813" s="45" t="s">
        <v>926</v>
      </c>
      <c r="G813" s="11">
        <v>16000</v>
      </c>
      <c r="H813" s="46">
        <v>0</v>
      </c>
      <c r="I813" s="11">
        <v>25</v>
      </c>
      <c r="J813" s="43">
        <v>459.2</v>
      </c>
      <c r="K813" s="29">
        <f t="shared" si="102"/>
        <v>1136</v>
      </c>
      <c r="L813" s="19">
        <f t="shared" si="96"/>
        <v>176.00000000000003</v>
      </c>
      <c r="M813" s="35">
        <v>486.4</v>
      </c>
      <c r="N813" s="11">
        <f t="shared" si="97"/>
        <v>1134.4000000000001</v>
      </c>
      <c r="O813" s="11"/>
      <c r="P813" s="11">
        <f t="shared" si="99"/>
        <v>945.59999999999991</v>
      </c>
      <c r="Q813" s="11">
        <f t="shared" si="100"/>
        <v>970.59999999999991</v>
      </c>
      <c r="R813" s="11">
        <f t="shared" si="101"/>
        <v>2446.4</v>
      </c>
      <c r="S813" s="107">
        <f t="shared" si="103"/>
        <v>15029.4</v>
      </c>
      <c r="T813" s="20" t="s">
        <v>45</v>
      </c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  <c r="BA813" s="71"/>
      <c r="BB813" s="71"/>
      <c r="BC813" s="71"/>
      <c r="BD813" s="71"/>
      <c r="BE813" s="71"/>
      <c r="BF813" s="71"/>
      <c r="BG813" s="71"/>
      <c r="BH813" s="71"/>
      <c r="BI813" s="71"/>
      <c r="BJ813" s="71"/>
      <c r="BK813" s="71"/>
      <c r="BL813" s="71"/>
      <c r="BM813" s="71"/>
      <c r="BN813" s="71"/>
      <c r="BO813" s="71"/>
      <c r="BP813" s="71"/>
      <c r="BQ813" s="71"/>
      <c r="BR813" s="71"/>
      <c r="BS813" s="71"/>
      <c r="BT813" s="71"/>
      <c r="BU813" s="71"/>
      <c r="BV813" s="71"/>
      <c r="BW813" s="71"/>
      <c r="BX813" s="71"/>
      <c r="BY813" s="71"/>
      <c r="BZ813" s="71"/>
      <c r="CA813" s="71"/>
      <c r="CB813" s="71"/>
      <c r="CC813" s="71"/>
      <c r="CD813" s="71"/>
      <c r="CE813" s="71"/>
      <c r="CF813" s="71"/>
      <c r="CG813" s="71"/>
      <c r="CH813" s="71"/>
      <c r="CI813" s="71"/>
      <c r="CJ813" s="71"/>
      <c r="CK813" s="71"/>
      <c r="CL813" s="71"/>
      <c r="CM813" s="71"/>
      <c r="CN813" s="71"/>
      <c r="CO813" s="71"/>
      <c r="CP813" s="71"/>
      <c r="CQ813" s="71"/>
      <c r="CR813" s="71"/>
      <c r="CS813" s="71"/>
      <c r="CT813" s="71"/>
      <c r="CU813" s="71"/>
      <c r="CV813" s="71"/>
      <c r="CW813" s="71"/>
      <c r="CX813" s="71"/>
      <c r="CY813" s="71"/>
      <c r="CZ813" s="71"/>
      <c r="DA813" s="71"/>
      <c r="DB813" s="71"/>
      <c r="DC813" s="71"/>
      <c r="DD813" s="71"/>
      <c r="DE813" s="71"/>
      <c r="DF813" s="71"/>
      <c r="DG813" s="71"/>
      <c r="DH813" s="71"/>
      <c r="DI813" s="71"/>
      <c r="DJ813" s="71"/>
      <c r="DK813" s="71"/>
      <c r="DL813" s="71"/>
      <c r="DM813" s="71"/>
      <c r="DN813" s="71"/>
      <c r="DO813" s="71"/>
      <c r="DP813" s="71"/>
      <c r="DQ813" s="71"/>
      <c r="DR813" s="71"/>
      <c r="DS813" s="71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1"/>
      <c r="FB813" s="71"/>
      <c r="FC813" s="71"/>
      <c r="FD813" s="71"/>
      <c r="FE813" s="71"/>
      <c r="FF813" s="71"/>
      <c r="FG813" s="71"/>
      <c r="FH813" s="71"/>
      <c r="FI813" s="71"/>
      <c r="FJ813" s="71"/>
      <c r="FK813" s="71"/>
      <c r="FL813" s="71"/>
      <c r="FM813" s="71"/>
      <c r="FN813" s="71"/>
      <c r="FO813" s="71"/>
      <c r="FP813" s="71"/>
      <c r="FQ813" s="71"/>
      <c r="FR813" s="71"/>
      <c r="FS813" s="71"/>
      <c r="FT813" s="71"/>
      <c r="FU813" s="71"/>
      <c r="FV813" s="71"/>
      <c r="FW813" s="71"/>
      <c r="FX813" s="71"/>
      <c r="FY813" s="71"/>
      <c r="FZ813" s="71"/>
      <c r="GA813" s="71"/>
      <c r="GB813" s="71"/>
      <c r="GC813" s="71"/>
      <c r="GD813" s="71"/>
      <c r="GE813" s="71"/>
      <c r="GF813" s="71"/>
      <c r="GG813" s="71"/>
      <c r="GH813" s="71"/>
      <c r="GI813" s="71"/>
      <c r="GJ813" s="71"/>
      <c r="GK813" s="71"/>
      <c r="GL813" s="71"/>
      <c r="GM813" s="71"/>
      <c r="GN813" s="71"/>
      <c r="GO813" s="71"/>
      <c r="GP813" s="71"/>
      <c r="GQ813" s="71"/>
      <c r="GR813" s="71"/>
      <c r="GS813" s="71"/>
      <c r="GT813" s="71"/>
      <c r="GU813" s="71"/>
      <c r="GV813" s="71"/>
      <c r="GW813" s="71"/>
      <c r="GX813" s="71"/>
      <c r="GY813" s="71"/>
      <c r="GZ813" s="71"/>
      <c r="HA813" s="71"/>
      <c r="HB813" s="71"/>
      <c r="HC813" s="71"/>
      <c r="HD813" s="71"/>
      <c r="HE813" s="71"/>
      <c r="HF813" s="71"/>
      <c r="HG813" s="71"/>
      <c r="HH813" s="71"/>
      <c r="HI813" s="71"/>
      <c r="HJ813" s="71"/>
      <c r="HK813" s="71"/>
      <c r="HL813" s="71"/>
      <c r="HM813" s="71"/>
      <c r="HN813" s="71"/>
      <c r="HO813" s="71"/>
      <c r="HP813" s="71"/>
      <c r="HQ813" s="71"/>
      <c r="HR813" s="71"/>
      <c r="HS813" s="71"/>
      <c r="HT813" s="71"/>
      <c r="HU813" s="71"/>
      <c r="HV813" s="71"/>
      <c r="HW813" s="71"/>
      <c r="HX813" s="71"/>
      <c r="HY813" s="71"/>
      <c r="HZ813" s="71"/>
      <c r="IA813" s="71"/>
      <c r="IB813" s="71"/>
      <c r="IC813" s="71"/>
      <c r="ID813" s="71"/>
      <c r="IE813" s="71"/>
      <c r="IF813" s="71"/>
      <c r="IG813" s="71"/>
      <c r="IH813" s="71"/>
      <c r="II813" s="71"/>
      <c r="IJ813" s="71"/>
      <c r="IK813" s="71"/>
      <c r="IL813" s="71"/>
      <c r="IM813" s="71"/>
      <c r="IN813" s="71"/>
      <c r="IO813" s="71"/>
      <c r="IP813" s="71"/>
      <c r="IQ813" s="71"/>
      <c r="IR813" s="71"/>
      <c r="IS813" s="71"/>
      <c r="IT813" s="71"/>
      <c r="IU813" s="71"/>
      <c r="IV813" s="71"/>
      <c r="IW813" s="71"/>
      <c r="IX813" s="71"/>
      <c r="IY813" s="71"/>
      <c r="IZ813" s="71"/>
      <c r="JA813" s="71"/>
      <c r="JB813" s="71"/>
      <c r="JC813" s="71"/>
      <c r="JD813" s="71"/>
      <c r="JE813" s="71"/>
      <c r="JF813" s="71"/>
      <c r="JG813" s="71"/>
      <c r="JH813" s="71"/>
      <c r="JI813" s="71"/>
      <c r="JJ813" s="71"/>
      <c r="JK813" s="71"/>
      <c r="JL813" s="71"/>
      <c r="JM813" s="71"/>
    </row>
    <row r="814" spans="1:273" s="44" customFormat="1" ht="22.5" customHeight="1" x14ac:dyDescent="0.25">
      <c r="A814" s="26">
        <v>808</v>
      </c>
      <c r="B814" s="40" t="s">
        <v>462</v>
      </c>
      <c r="C814" s="26" t="s">
        <v>917</v>
      </c>
      <c r="D814" s="40" t="s">
        <v>477</v>
      </c>
      <c r="E814" s="40" t="s">
        <v>845</v>
      </c>
      <c r="F814" s="45" t="s">
        <v>926</v>
      </c>
      <c r="G814" s="11">
        <v>85000</v>
      </c>
      <c r="H814" s="42">
        <v>8576.99</v>
      </c>
      <c r="I814" s="11">
        <v>25</v>
      </c>
      <c r="J814" s="43">
        <v>2439.5</v>
      </c>
      <c r="K814" s="29">
        <f t="shared" si="102"/>
        <v>6034.9999999999991</v>
      </c>
      <c r="L814" s="19">
        <f t="shared" si="96"/>
        <v>935.00000000000011</v>
      </c>
      <c r="M814" s="35">
        <v>2584</v>
      </c>
      <c r="N814" s="11">
        <f t="shared" si="97"/>
        <v>6026.5</v>
      </c>
      <c r="O814" s="11"/>
      <c r="P814" s="11">
        <f t="shared" si="99"/>
        <v>5023.5</v>
      </c>
      <c r="Q814" s="11">
        <f t="shared" si="100"/>
        <v>13625.49</v>
      </c>
      <c r="R814" s="11">
        <f t="shared" si="101"/>
        <v>12996.5</v>
      </c>
      <c r="S814" s="107">
        <f t="shared" si="103"/>
        <v>71374.509999999995</v>
      </c>
      <c r="T814" s="20" t="s">
        <v>45</v>
      </c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  <c r="BA814" s="71"/>
      <c r="BB814" s="71"/>
      <c r="BC814" s="71"/>
      <c r="BD814" s="71"/>
      <c r="BE814" s="71"/>
      <c r="BF814" s="71"/>
      <c r="BG814" s="71"/>
      <c r="BH814" s="71"/>
      <c r="BI814" s="71"/>
      <c r="BJ814" s="71"/>
      <c r="BK814" s="71"/>
      <c r="BL814" s="71"/>
      <c r="BM814" s="71"/>
      <c r="BN814" s="71"/>
      <c r="BO814" s="71"/>
      <c r="BP814" s="71"/>
      <c r="BQ814" s="71"/>
      <c r="BR814" s="71"/>
      <c r="BS814" s="71"/>
      <c r="BT814" s="71"/>
      <c r="BU814" s="71"/>
      <c r="BV814" s="71"/>
      <c r="BW814" s="71"/>
      <c r="BX814" s="71"/>
      <c r="BY814" s="71"/>
      <c r="BZ814" s="71"/>
      <c r="CA814" s="71"/>
      <c r="CB814" s="71"/>
      <c r="CC814" s="71"/>
      <c r="CD814" s="71"/>
      <c r="CE814" s="71"/>
      <c r="CF814" s="71"/>
      <c r="CG814" s="71"/>
      <c r="CH814" s="71"/>
      <c r="CI814" s="71"/>
      <c r="CJ814" s="71"/>
      <c r="CK814" s="71"/>
      <c r="CL814" s="71"/>
      <c r="CM814" s="71"/>
      <c r="CN814" s="71"/>
      <c r="CO814" s="71"/>
      <c r="CP814" s="71"/>
      <c r="CQ814" s="71"/>
      <c r="CR814" s="71"/>
      <c r="CS814" s="71"/>
      <c r="CT814" s="71"/>
      <c r="CU814" s="71"/>
      <c r="CV814" s="71"/>
      <c r="CW814" s="71"/>
      <c r="CX814" s="71"/>
      <c r="CY814" s="71"/>
      <c r="CZ814" s="71"/>
      <c r="DA814" s="71"/>
      <c r="DB814" s="71"/>
      <c r="DC814" s="71"/>
      <c r="DD814" s="71"/>
      <c r="DE814" s="71"/>
      <c r="DF814" s="71"/>
      <c r="DG814" s="71"/>
      <c r="DH814" s="71"/>
      <c r="DI814" s="71"/>
      <c r="DJ814" s="71"/>
      <c r="DK814" s="71"/>
      <c r="DL814" s="71"/>
      <c r="DM814" s="71"/>
      <c r="DN814" s="71"/>
      <c r="DO814" s="71"/>
      <c r="DP814" s="71"/>
      <c r="DQ814" s="71"/>
      <c r="DR814" s="71"/>
      <c r="DS814" s="71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1"/>
      <c r="FB814" s="71"/>
      <c r="FC814" s="71"/>
      <c r="FD814" s="71"/>
      <c r="FE814" s="71"/>
      <c r="FF814" s="71"/>
      <c r="FG814" s="71"/>
      <c r="FH814" s="71"/>
      <c r="FI814" s="71"/>
      <c r="FJ814" s="71"/>
      <c r="FK814" s="71"/>
      <c r="FL814" s="71"/>
      <c r="FM814" s="71"/>
      <c r="FN814" s="71"/>
      <c r="FO814" s="71"/>
      <c r="FP814" s="71"/>
      <c r="FQ814" s="71"/>
      <c r="FR814" s="71"/>
      <c r="FS814" s="71"/>
      <c r="FT814" s="71"/>
      <c r="FU814" s="71"/>
      <c r="FV814" s="71"/>
      <c r="FW814" s="71"/>
      <c r="FX814" s="71"/>
      <c r="FY814" s="71"/>
      <c r="FZ814" s="71"/>
      <c r="GA814" s="71"/>
      <c r="GB814" s="71"/>
      <c r="GC814" s="71"/>
      <c r="GD814" s="71"/>
      <c r="GE814" s="71"/>
      <c r="GF814" s="71"/>
      <c r="GG814" s="71"/>
      <c r="GH814" s="71"/>
      <c r="GI814" s="71"/>
      <c r="GJ814" s="71"/>
      <c r="GK814" s="71"/>
      <c r="GL814" s="71"/>
      <c r="GM814" s="71"/>
      <c r="GN814" s="71"/>
      <c r="GO814" s="71"/>
      <c r="GP814" s="71"/>
      <c r="GQ814" s="71"/>
      <c r="GR814" s="71"/>
      <c r="GS814" s="71"/>
      <c r="GT814" s="71"/>
      <c r="GU814" s="71"/>
      <c r="GV814" s="71"/>
      <c r="GW814" s="71"/>
      <c r="GX814" s="71"/>
      <c r="GY814" s="71"/>
      <c r="GZ814" s="71"/>
      <c r="HA814" s="71"/>
      <c r="HB814" s="71"/>
      <c r="HC814" s="71"/>
      <c r="HD814" s="71"/>
      <c r="HE814" s="71"/>
      <c r="HF814" s="71"/>
      <c r="HG814" s="71"/>
      <c r="HH814" s="71"/>
      <c r="HI814" s="71"/>
      <c r="HJ814" s="71"/>
      <c r="HK814" s="71"/>
      <c r="HL814" s="71"/>
      <c r="HM814" s="71"/>
      <c r="HN814" s="71"/>
      <c r="HO814" s="71"/>
      <c r="HP814" s="71"/>
      <c r="HQ814" s="71"/>
      <c r="HR814" s="71"/>
      <c r="HS814" s="71"/>
      <c r="HT814" s="71"/>
      <c r="HU814" s="71"/>
      <c r="HV814" s="71"/>
      <c r="HW814" s="71"/>
      <c r="HX814" s="71"/>
      <c r="HY814" s="71"/>
      <c r="HZ814" s="71"/>
      <c r="IA814" s="71"/>
      <c r="IB814" s="71"/>
      <c r="IC814" s="71"/>
      <c r="ID814" s="71"/>
      <c r="IE814" s="71"/>
      <c r="IF814" s="71"/>
      <c r="IG814" s="71"/>
      <c r="IH814" s="71"/>
      <c r="II814" s="71"/>
      <c r="IJ814" s="71"/>
      <c r="IK814" s="71"/>
      <c r="IL814" s="71"/>
      <c r="IM814" s="71"/>
      <c r="IN814" s="71"/>
      <c r="IO814" s="71"/>
      <c r="IP814" s="71"/>
      <c r="IQ814" s="71"/>
      <c r="IR814" s="71"/>
      <c r="IS814" s="71"/>
      <c r="IT814" s="71"/>
      <c r="IU814" s="71"/>
      <c r="IV814" s="71"/>
      <c r="IW814" s="71"/>
      <c r="IX814" s="71"/>
      <c r="IY814" s="71"/>
      <c r="IZ814" s="71"/>
      <c r="JA814" s="71"/>
      <c r="JB814" s="71"/>
      <c r="JC814" s="71"/>
      <c r="JD814" s="71"/>
      <c r="JE814" s="71"/>
      <c r="JF814" s="71"/>
      <c r="JG814" s="71"/>
      <c r="JH814" s="71"/>
      <c r="JI814" s="71"/>
      <c r="JJ814" s="71"/>
      <c r="JK814" s="71"/>
      <c r="JL814" s="71"/>
      <c r="JM814" s="71"/>
    </row>
    <row r="815" spans="1:273" s="44" customFormat="1" ht="22.5" customHeight="1" x14ac:dyDescent="0.25">
      <c r="A815" s="26">
        <v>809</v>
      </c>
      <c r="B815" s="40" t="s">
        <v>490</v>
      </c>
      <c r="C815" s="26" t="s">
        <v>918</v>
      </c>
      <c r="D815" s="40" t="s">
        <v>477</v>
      </c>
      <c r="E815" s="40" t="s">
        <v>151</v>
      </c>
      <c r="F815" s="45" t="s">
        <v>926</v>
      </c>
      <c r="G815" s="11">
        <v>70000</v>
      </c>
      <c r="H815" s="42">
        <v>5368.48</v>
      </c>
      <c r="I815" s="11">
        <v>25</v>
      </c>
      <c r="J815" s="43">
        <v>2009</v>
      </c>
      <c r="K815" s="29">
        <f t="shared" si="102"/>
        <v>4970</v>
      </c>
      <c r="L815" s="19">
        <f t="shared" si="96"/>
        <v>770.00000000000011</v>
      </c>
      <c r="M815" s="35">
        <v>2128</v>
      </c>
      <c r="N815" s="11">
        <f t="shared" si="97"/>
        <v>4963</v>
      </c>
      <c r="O815" s="11"/>
      <c r="P815" s="11">
        <f t="shared" si="99"/>
        <v>4137</v>
      </c>
      <c r="Q815" s="11">
        <f t="shared" si="100"/>
        <v>9530.48</v>
      </c>
      <c r="R815" s="11">
        <f t="shared" si="101"/>
        <v>10703</v>
      </c>
      <c r="S815" s="107">
        <f t="shared" si="103"/>
        <v>60469.520000000004</v>
      </c>
      <c r="T815" s="20" t="s">
        <v>45</v>
      </c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  <c r="BA815" s="71"/>
      <c r="BB815" s="71"/>
      <c r="BC815" s="71"/>
      <c r="BD815" s="71"/>
      <c r="BE815" s="71"/>
      <c r="BF815" s="71"/>
      <c r="BG815" s="71"/>
      <c r="BH815" s="71"/>
      <c r="BI815" s="71"/>
      <c r="BJ815" s="71"/>
      <c r="BK815" s="71"/>
      <c r="BL815" s="71"/>
      <c r="BM815" s="71"/>
      <c r="BN815" s="71"/>
      <c r="BO815" s="71"/>
      <c r="BP815" s="71"/>
      <c r="BQ815" s="71"/>
      <c r="BR815" s="71"/>
      <c r="BS815" s="71"/>
      <c r="BT815" s="71"/>
      <c r="BU815" s="71"/>
      <c r="BV815" s="71"/>
      <c r="BW815" s="71"/>
      <c r="BX815" s="71"/>
      <c r="BY815" s="71"/>
      <c r="BZ815" s="71"/>
      <c r="CA815" s="71"/>
      <c r="CB815" s="71"/>
      <c r="CC815" s="71"/>
      <c r="CD815" s="71"/>
      <c r="CE815" s="71"/>
      <c r="CF815" s="71"/>
      <c r="CG815" s="71"/>
      <c r="CH815" s="71"/>
      <c r="CI815" s="71"/>
      <c r="CJ815" s="71"/>
      <c r="CK815" s="71"/>
      <c r="CL815" s="71"/>
      <c r="CM815" s="71"/>
      <c r="CN815" s="71"/>
      <c r="CO815" s="71"/>
      <c r="CP815" s="71"/>
      <c r="CQ815" s="71"/>
      <c r="CR815" s="71"/>
      <c r="CS815" s="71"/>
      <c r="CT815" s="71"/>
      <c r="CU815" s="71"/>
      <c r="CV815" s="71"/>
      <c r="CW815" s="71"/>
      <c r="CX815" s="71"/>
      <c r="CY815" s="71"/>
      <c r="CZ815" s="71"/>
      <c r="DA815" s="71"/>
      <c r="DB815" s="71"/>
      <c r="DC815" s="71"/>
      <c r="DD815" s="71"/>
      <c r="DE815" s="71"/>
      <c r="DF815" s="71"/>
      <c r="DG815" s="71"/>
      <c r="DH815" s="71"/>
      <c r="DI815" s="71"/>
      <c r="DJ815" s="71"/>
      <c r="DK815" s="71"/>
      <c r="DL815" s="71"/>
      <c r="DM815" s="71"/>
      <c r="DN815" s="71"/>
      <c r="DO815" s="71"/>
      <c r="DP815" s="71"/>
      <c r="DQ815" s="71"/>
      <c r="DR815" s="71"/>
      <c r="DS815" s="71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1"/>
      <c r="FB815" s="71"/>
      <c r="FC815" s="71"/>
      <c r="FD815" s="71"/>
      <c r="FE815" s="71"/>
      <c r="FF815" s="71"/>
      <c r="FG815" s="71"/>
      <c r="FH815" s="71"/>
      <c r="FI815" s="71"/>
      <c r="FJ815" s="71"/>
      <c r="FK815" s="71"/>
      <c r="FL815" s="71"/>
      <c r="FM815" s="71"/>
      <c r="FN815" s="71"/>
      <c r="FO815" s="71"/>
      <c r="FP815" s="71"/>
      <c r="FQ815" s="71"/>
      <c r="FR815" s="71"/>
      <c r="FS815" s="71"/>
      <c r="FT815" s="71"/>
      <c r="FU815" s="71"/>
      <c r="FV815" s="71"/>
      <c r="FW815" s="71"/>
      <c r="FX815" s="71"/>
      <c r="FY815" s="71"/>
      <c r="FZ815" s="71"/>
      <c r="GA815" s="71"/>
      <c r="GB815" s="71"/>
      <c r="GC815" s="71"/>
      <c r="GD815" s="71"/>
      <c r="GE815" s="71"/>
      <c r="GF815" s="71"/>
      <c r="GG815" s="71"/>
      <c r="GH815" s="71"/>
      <c r="GI815" s="71"/>
      <c r="GJ815" s="71"/>
      <c r="GK815" s="71"/>
      <c r="GL815" s="71"/>
      <c r="GM815" s="71"/>
      <c r="GN815" s="71"/>
      <c r="GO815" s="71"/>
      <c r="GP815" s="71"/>
      <c r="GQ815" s="71"/>
      <c r="GR815" s="71"/>
      <c r="GS815" s="71"/>
      <c r="GT815" s="71"/>
      <c r="GU815" s="71"/>
      <c r="GV815" s="71"/>
      <c r="GW815" s="71"/>
      <c r="GX815" s="71"/>
      <c r="GY815" s="71"/>
      <c r="GZ815" s="71"/>
      <c r="HA815" s="71"/>
      <c r="HB815" s="71"/>
      <c r="HC815" s="71"/>
      <c r="HD815" s="71"/>
      <c r="HE815" s="71"/>
      <c r="HF815" s="71"/>
      <c r="HG815" s="71"/>
      <c r="HH815" s="71"/>
      <c r="HI815" s="71"/>
      <c r="HJ815" s="71"/>
      <c r="HK815" s="71"/>
      <c r="HL815" s="71"/>
      <c r="HM815" s="71"/>
      <c r="HN815" s="71"/>
      <c r="HO815" s="71"/>
      <c r="HP815" s="71"/>
      <c r="HQ815" s="71"/>
      <c r="HR815" s="71"/>
      <c r="HS815" s="71"/>
      <c r="HT815" s="71"/>
      <c r="HU815" s="71"/>
      <c r="HV815" s="71"/>
      <c r="HW815" s="71"/>
      <c r="HX815" s="71"/>
      <c r="HY815" s="71"/>
      <c r="HZ815" s="71"/>
      <c r="IA815" s="71"/>
      <c r="IB815" s="71"/>
      <c r="IC815" s="71"/>
      <c r="ID815" s="71"/>
      <c r="IE815" s="71"/>
      <c r="IF815" s="71"/>
      <c r="IG815" s="71"/>
      <c r="IH815" s="71"/>
      <c r="II815" s="71"/>
      <c r="IJ815" s="71"/>
      <c r="IK815" s="71"/>
      <c r="IL815" s="71"/>
      <c r="IM815" s="71"/>
      <c r="IN815" s="71"/>
      <c r="IO815" s="71"/>
      <c r="IP815" s="71"/>
      <c r="IQ815" s="71"/>
      <c r="IR815" s="71"/>
      <c r="IS815" s="71"/>
      <c r="IT815" s="71"/>
      <c r="IU815" s="71"/>
      <c r="IV815" s="71"/>
      <c r="IW815" s="71"/>
      <c r="IX815" s="71"/>
      <c r="IY815" s="71"/>
      <c r="IZ815" s="71"/>
      <c r="JA815" s="71"/>
      <c r="JB815" s="71"/>
      <c r="JC815" s="71"/>
      <c r="JD815" s="71"/>
      <c r="JE815" s="71"/>
      <c r="JF815" s="71"/>
      <c r="JG815" s="71"/>
      <c r="JH815" s="71"/>
      <c r="JI815" s="71"/>
      <c r="JJ815" s="71"/>
      <c r="JK815" s="71"/>
      <c r="JL815" s="71"/>
      <c r="JM815" s="71"/>
    </row>
    <row r="816" spans="1:273" s="44" customFormat="1" ht="22.5" customHeight="1" x14ac:dyDescent="0.25">
      <c r="A816" s="26">
        <v>810</v>
      </c>
      <c r="B816" s="40" t="s">
        <v>497</v>
      </c>
      <c r="C816" s="26" t="s">
        <v>918</v>
      </c>
      <c r="D816" s="40" t="s">
        <v>477</v>
      </c>
      <c r="E816" s="40" t="s">
        <v>151</v>
      </c>
      <c r="F816" s="45" t="s">
        <v>926</v>
      </c>
      <c r="G816" s="11">
        <v>70000</v>
      </c>
      <c r="H816" s="42">
        <v>5368.48</v>
      </c>
      <c r="I816" s="11">
        <v>25</v>
      </c>
      <c r="J816" s="43">
        <v>2009</v>
      </c>
      <c r="K816" s="29">
        <f t="shared" si="102"/>
        <v>4970</v>
      </c>
      <c r="L816" s="19">
        <f t="shared" si="96"/>
        <v>770.00000000000011</v>
      </c>
      <c r="M816" s="35">
        <v>2128</v>
      </c>
      <c r="N816" s="11">
        <f t="shared" si="97"/>
        <v>4963</v>
      </c>
      <c r="O816" s="11"/>
      <c r="P816" s="11">
        <f t="shared" si="99"/>
        <v>4137</v>
      </c>
      <c r="Q816" s="11">
        <f t="shared" si="100"/>
        <v>9530.48</v>
      </c>
      <c r="R816" s="11">
        <f t="shared" si="101"/>
        <v>10703</v>
      </c>
      <c r="S816" s="107">
        <f t="shared" si="103"/>
        <v>60469.520000000004</v>
      </c>
      <c r="T816" s="20" t="s">
        <v>45</v>
      </c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  <c r="BA816" s="71"/>
      <c r="BB816" s="71"/>
      <c r="BC816" s="71"/>
      <c r="BD816" s="71"/>
      <c r="BE816" s="71"/>
      <c r="BF816" s="71"/>
      <c r="BG816" s="71"/>
      <c r="BH816" s="71"/>
      <c r="BI816" s="71"/>
      <c r="BJ816" s="71"/>
      <c r="BK816" s="71"/>
      <c r="BL816" s="71"/>
      <c r="BM816" s="71"/>
      <c r="BN816" s="71"/>
      <c r="BO816" s="71"/>
      <c r="BP816" s="71"/>
      <c r="BQ816" s="71"/>
      <c r="BR816" s="71"/>
      <c r="BS816" s="71"/>
      <c r="BT816" s="71"/>
      <c r="BU816" s="71"/>
      <c r="BV816" s="71"/>
      <c r="BW816" s="71"/>
      <c r="BX816" s="71"/>
      <c r="BY816" s="71"/>
      <c r="BZ816" s="71"/>
      <c r="CA816" s="71"/>
      <c r="CB816" s="71"/>
      <c r="CC816" s="71"/>
      <c r="CD816" s="71"/>
      <c r="CE816" s="71"/>
      <c r="CF816" s="71"/>
      <c r="CG816" s="71"/>
      <c r="CH816" s="71"/>
      <c r="CI816" s="71"/>
      <c r="CJ816" s="71"/>
      <c r="CK816" s="71"/>
      <c r="CL816" s="71"/>
      <c r="CM816" s="71"/>
      <c r="CN816" s="71"/>
      <c r="CO816" s="71"/>
      <c r="CP816" s="71"/>
      <c r="CQ816" s="71"/>
      <c r="CR816" s="71"/>
      <c r="CS816" s="71"/>
      <c r="CT816" s="71"/>
      <c r="CU816" s="71"/>
      <c r="CV816" s="71"/>
      <c r="CW816" s="71"/>
      <c r="CX816" s="71"/>
      <c r="CY816" s="71"/>
      <c r="CZ816" s="71"/>
      <c r="DA816" s="71"/>
      <c r="DB816" s="71"/>
      <c r="DC816" s="71"/>
      <c r="DD816" s="71"/>
      <c r="DE816" s="71"/>
      <c r="DF816" s="71"/>
      <c r="DG816" s="71"/>
      <c r="DH816" s="71"/>
      <c r="DI816" s="71"/>
      <c r="DJ816" s="71"/>
      <c r="DK816" s="71"/>
      <c r="DL816" s="71"/>
      <c r="DM816" s="71"/>
      <c r="DN816" s="71"/>
      <c r="DO816" s="71"/>
      <c r="DP816" s="71"/>
      <c r="DQ816" s="71"/>
      <c r="DR816" s="71"/>
      <c r="DS816" s="71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1"/>
      <c r="FB816" s="71"/>
      <c r="FC816" s="71"/>
      <c r="FD816" s="71"/>
      <c r="FE816" s="71"/>
      <c r="FF816" s="71"/>
      <c r="FG816" s="71"/>
      <c r="FH816" s="71"/>
      <c r="FI816" s="71"/>
      <c r="FJ816" s="71"/>
      <c r="FK816" s="71"/>
      <c r="FL816" s="71"/>
      <c r="FM816" s="71"/>
      <c r="FN816" s="71"/>
      <c r="FO816" s="71"/>
      <c r="FP816" s="71"/>
      <c r="FQ816" s="71"/>
      <c r="FR816" s="71"/>
      <c r="FS816" s="71"/>
      <c r="FT816" s="71"/>
      <c r="FU816" s="71"/>
      <c r="FV816" s="71"/>
      <c r="FW816" s="71"/>
      <c r="FX816" s="71"/>
      <c r="FY816" s="71"/>
      <c r="FZ816" s="71"/>
      <c r="GA816" s="71"/>
      <c r="GB816" s="71"/>
      <c r="GC816" s="71"/>
      <c r="GD816" s="71"/>
      <c r="GE816" s="71"/>
      <c r="GF816" s="71"/>
      <c r="GG816" s="71"/>
      <c r="GH816" s="71"/>
      <c r="GI816" s="71"/>
      <c r="GJ816" s="71"/>
      <c r="GK816" s="71"/>
      <c r="GL816" s="71"/>
      <c r="GM816" s="71"/>
      <c r="GN816" s="71"/>
      <c r="GO816" s="71"/>
      <c r="GP816" s="71"/>
      <c r="GQ816" s="71"/>
      <c r="GR816" s="71"/>
      <c r="GS816" s="71"/>
      <c r="GT816" s="71"/>
      <c r="GU816" s="71"/>
      <c r="GV816" s="71"/>
      <c r="GW816" s="71"/>
      <c r="GX816" s="71"/>
      <c r="GY816" s="71"/>
      <c r="GZ816" s="71"/>
      <c r="HA816" s="71"/>
      <c r="HB816" s="71"/>
      <c r="HC816" s="71"/>
      <c r="HD816" s="71"/>
      <c r="HE816" s="71"/>
      <c r="HF816" s="71"/>
      <c r="HG816" s="71"/>
      <c r="HH816" s="71"/>
      <c r="HI816" s="71"/>
      <c r="HJ816" s="71"/>
      <c r="HK816" s="71"/>
      <c r="HL816" s="71"/>
      <c r="HM816" s="71"/>
      <c r="HN816" s="71"/>
      <c r="HO816" s="71"/>
      <c r="HP816" s="71"/>
      <c r="HQ816" s="71"/>
      <c r="HR816" s="71"/>
      <c r="HS816" s="71"/>
      <c r="HT816" s="71"/>
      <c r="HU816" s="71"/>
      <c r="HV816" s="71"/>
      <c r="HW816" s="71"/>
      <c r="HX816" s="71"/>
      <c r="HY816" s="71"/>
      <c r="HZ816" s="71"/>
      <c r="IA816" s="71"/>
      <c r="IB816" s="71"/>
      <c r="IC816" s="71"/>
      <c r="ID816" s="71"/>
      <c r="IE816" s="71"/>
      <c r="IF816" s="71"/>
      <c r="IG816" s="71"/>
      <c r="IH816" s="71"/>
      <c r="II816" s="71"/>
      <c r="IJ816" s="71"/>
      <c r="IK816" s="71"/>
      <c r="IL816" s="71"/>
      <c r="IM816" s="71"/>
      <c r="IN816" s="71"/>
      <c r="IO816" s="71"/>
      <c r="IP816" s="71"/>
      <c r="IQ816" s="71"/>
      <c r="IR816" s="71"/>
      <c r="IS816" s="71"/>
      <c r="IT816" s="71"/>
      <c r="IU816" s="71"/>
      <c r="IV816" s="71"/>
      <c r="IW816" s="71"/>
      <c r="IX816" s="71"/>
      <c r="IY816" s="71"/>
      <c r="IZ816" s="71"/>
      <c r="JA816" s="71"/>
      <c r="JB816" s="71"/>
      <c r="JC816" s="71"/>
      <c r="JD816" s="71"/>
      <c r="JE816" s="71"/>
      <c r="JF816" s="71"/>
      <c r="JG816" s="71"/>
      <c r="JH816" s="71"/>
      <c r="JI816" s="71"/>
      <c r="JJ816" s="71"/>
      <c r="JK816" s="71"/>
      <c r="JL816" s="71"/>
      <c r="JM816" s="71"/>
    </row>
    <row r="817" spans="1:273" s="44" customFormat="1" ht="22.5" customHeight="1" x14ac:dyDescent="0.25">
      <c r="A817" s="26">
        <v>811</v>
      </c>
      <c r="B817" s="40" t="s">
        <v>478</v>
      </c>
      <c r="C817" s="26" t="s">
        <v>917</v>
      </c>
      <c r="D817" s="40" t="s">
        <v>477</v>
      </c>
      <c r="E817" s="40" t="s">
        <v>151</v>
      </c>
      <c r="F817" s="45" t="s">
        <v>926</v>
      </c>
      <c r="G817" s="11">
        <v>70000</v>
      </c>
      <c r="H817" s="42">
        <v>5025.38</v>
      </c>
      <c r="I817" s="11">
        <v>25</v>
      </c>
      <c r="J817" s="43">
        <v>2009</v>
      </c>
      <c r="K817" s="29">
        <f t="shared" si="102"/>
        <v>4970</v>
      </c>
      <c r="L817" s="19">
        <f t="shared" si="96"/>
        <v>770.00000000000011</v>
      </c>
      <c r="M817" s="35">
        <v>2128</v>
      </c>
      <c r="N817" s="11">
        <f t="shared" si="97"/>
        <v>4963</v>
      </c>
      <c r="O817" s="11"/>
      <c r="P817" s="11">
        <f t="shared" si="99"/>
        <v>4137</v>
      </c>
      <c r="Q817" s="11">
        <f t="shared" si="100"/>
        <v>9187.380000000001</v>
      </c>
      <c r="R817" s="11">
        <f t="shared" si="101"/>
        <v>10703</v>
      </c>
      <c r="S817" s="107">
        <f t="shared" si="103"/>
        <v>60812.619999999995</v>
      </c>
      <c r="T817" s="20" t="s">
        <v>45</v>
      </c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  <c r="BA817" s="71"/>
      <c r="BB817" s="71"/>
      <c r="BC817" s="71"/>
      <c r="BD817" s="71"/>
      <c r="BE817" s="71"/>
      <c r="BF817" s="71"/>
      <c r="BG817" s="71"/>
      <c r="BH817" s="71"/>
      <c r="BI817" s="71"/>
      <c r="BJ817" s="71"/>
      <c r="BK817" s="71"/>
      <c r="BL817" s="71"/>
      <c r="BM817" s="71"/>
      <c r="BN817" s="71"/>
      <c r="BO817" s="71"/>
      <c r="BP817" s="71"/>
      <c r="BQ817" s="71"/>
      <c r="BR817" s="71"/>
      <c r="BS817" s="71"/>
      <c r="BT817" s="71"/>
      <c r="BU817" s="71"/>
      <c r="BV817" s="71"/>
      <c r="BW817" s="71"/>
      <c r="BX817" s="71"/>
      <c r="BY817" s="71"/>
      <c r="BZ817" s="71"/>
      <c r="CA817" s="71"/>
      <c r="CB817" s="71"/>
      <c r="CC817" s="71"/>
      <c r="CD817" s="71"/>
      <c r="CE817" s="71"/>
      <c r="CF817" s="71"/>
      <c r="CG817" s="71"/>
      <c r="CH817" s="71"/>
      <c r="CI817" s="71"/>
      <c r="CJ817" s="71"/>
      <c r="CK817" s="71"/>
      <c r="CL817" s="71"/>
      <c r="CM817" s="71"/>
      <c r="CN817" s="71"/>
      <c r="CO817" s="71"/>
      <c r="CP817" s="71"/>
      <c r="CQ817" s="71"/>
      <c r="CR817" s="71"/>
      <c r="CS817" s="71"/>
      <c r="CT817" s="71"/>
      <c r="CU817" s="71"/>
      <c r="CV817" s="71"/>
      <c r="CW817" s="71"/>
      <c r="CX817" s="71"/>
      <c r="CY817" s="71"/>
      <c r="CZ817" s="71"/>
      <c r="DA817" s="71"/>
      <c r="DB817" s="71"/>
      <c r="DC817" s="71"/>
      <c r="DD817" s="71"/>
      <c r="DE817" s="71"/>
      <c r="DF817" s="71"/>
      <c r="DG817" s="71"/>
      <c r="DH817" s="71"/>
      <c r="DI817" s="71"/>
      <c r="DJ817" s="71"/>
      <c r="DK817" s="71"/>
      <c r="DL817" s="71"/>
      <c r="DM817" s="71"/>
      <c r="DN817" s="71"/>
      <c r="DO817" s="71"/>
      <c r="DP817" s="71"/>
      <c r="DQ817" s="71"/>
      <c r="DR817" s="71"/>
      <c r="DS817" s="71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1"/>
      <c r="FB817" s="71"/>
      <c r="FC817" s="71"/>
      <c r="FD817" s="71"/>
      <c r="FE817" s="71"/>
      <c r="FF817" s="71"/>
      <c r="FG817" s="71"/>
      <c r="FH817" s="71"/>
      <c r="FI817" s="71"/>
      <c r="FJ817" s="71"/>
      <c r="FK817" s="71"/>
      <c r="FL817" s="71"/>
      <c r="FM817" s="71"/>
      <c r="FN817" s="71"/>
      <c r="FO817" s="71"/>
      <c r="FP817" s="71"/>
      <c r="FQ817" s="71"/>
      <c r="FR817" s="71"/>
      <c r="FS817" s="71"/>
      <c r="FT817" s="71"/>
      <c r="FU817" s="71"/>
      <c r="FV817" s="71"/>
      <c r="FW817" s="71"/>
      <c r="FX817" s="71"/>
      <c r="FY817" s="71"/>
      <c r="FZ817" s="71"/>
      <c r="GA817" s="71"/>
      <c r="GB817" s="71"/>
      <c r="GC817" s="71"/>
      <c r="GD817" s="71"/>
      <c r="GE817" s="71"/>
      <c r="GF817" s="71"/>
      <c r="GG817" s="71"/>
      <c r="GH817" s="71"/>
      <c r="GI817" s="71"/>
      <c r="GJ817" s="71"/>
      <c r="GK817" s="71"/>
      <c r="GL817" s="71"/>
      <c r="GM817" s="71"/>
      <c r="GN817" s="71"/>
      <c r="GO817" s="71"/>
      <c r="GP817" s="71"/>
      <c r="GQ817" s="71"/>
      <c r="GR817" s="71"/>
      <c r="GS817" s="71"/>
      <c r="GT817" s="71"/>
      <c r="GU817" s="71"/>
      <c r="GV817" s="71"/>
      <c r="GW817" s="71"/>
      <c r="GX817" s="71"/>
      <c r="GY817" s="71"/>
      <c r="GZ817" s="71"/>
      <c r="HA817" s="71"/>
      <c r="HB817" s="71"/>
      <c r="HC817" s="71"/>
      <c r="HD817" s="71"/>
      <c r="HE817" s="71"/>
      <c r="HF817" s="71"/>
      <c r="HG817" s="71"/>
      <c r="HH817" s="71"/>
      <c r="HI817" s="71"/>
      <c r="HJ817" s="71"/>
      <c r="HK817" s="71"/>
      <c r="HL817" s="71"/>
      <c r="HM817" s="71"/>
      <c r="HN817" s="71"/>
      <c r="HO817" s="71"/>
      <c r="HP817" s="71"/>
      <c r="HQ817" s="71"/>
      <c r="HR817" s="71"/>
      <c r="HS817" s="71"/>
      <c r="HT817" s="71"/>
      <c r="HU817" s="71"/>
      <c r="HV817" s="71"/>
      <c r="HW817" s="71"/>
      <c r="HX817" s="71"/>
      <c r="HY817" s="71"/>
      <c r="HZ817" s="71"/>
      <c r="IA817" s="71"/>
      <c r="IB817" s="71"/>
      <c r="IC817" s="71"/>
      <c r="ID817" s="71"/>
      <c r="IE817" s="71"/>
      <c r="IF817" s="71"/>
      <c r="IG817" s="71"/>
      <c r="IH817" s="71"/>
      <c r="II817" s="71"/>
      <c r="IJ817" s="71"/>
      <c r="IK817" s="71"/>
      <c r="IL817" s="71"/>
      <c r="IM817" s="71"/>
      <c r="IN817" s="71"/>
      <c r="IO817" s="71"/>
      <c r="IP817" s="71"/>
      <c r="IQ817" s="71"/>
      <c r="IR817" s="71"/>
      <c r="IS817" s="71"/>
      <c r="IT817" s="71"/>
      <c r="IU817" s="71"/>
      <c r="IV817" s="71"/>
      <c r="IW817" s="71"/>
      <c r="IX817" s="71"/>
      <c r="IY817" s="71"/>
      <c r="IZ817" s="71"/>
      <c r="JA817" s="71"/>
      <c r="JB817" s="71"/>
      <c r="JC817" s="71"/>
      <c r="JD817" s="71"/>
      <c r="JE817" s="71"/>
      <c r="JF817" s="71"/>
      <c r="JG817" s="71"/>
      <c r="JH817" s="71"/>
      <c r="JI817" s="71"/>
      <c r="JJ817" s="71"/>
      <c r="JK817" s="71"/>
      <c r="JL817" s="71"/>
      <c r="JM817" s="71"/>
    </row>
    <row r="818" spans="1:273" s="44" customFormat="1" ht="22.5" customHeight="1" x14ac:dyDescent="0.25">
      <c r="A818" s="26">
        <v>812</v>
      </c>
      <c r="B818" s="40" t="s">
        <v>859</v>
      </c>
      <c r="C818" s="26" t="s">
        <v>917</v>
      </c>
      <c r="D818" s="40" t="s">
        <v>477</v>
      </c>
      <c r="E818" s="40" t="s">
        <v>97</v>
      </c>
      <c r="F818" s="45" t="s">
        <v>925</v>
      </c>
      <c r="G818" s="11">
        <v>50000</v>
      </c>
      <c r="H818" s="42">
        <v>1596.68</v>
      </c>
      <c r="I818" s="11">
        <v>25</v>
      </c>
      <c r="J818" s="43">
        <v>1435</v>
      </c>
      <c r="K818" s="29">
        <f t="shared" si="102"/>
        <v>3549.9999999999995</v>
      </c>
      <c r="L818" s="19">
        <f t="shared" si="96"/>
        <v>550</v>
      </c>
      <c r="M818" s="35">
        <v>1520</v>
      </c>
      <c r="N818" s="11">
        <f t="shared" si="97"/>
        <v>3545.0000000000005</v>
      </c>
      <c r="O818" s="11"/>
      <c r="P818" s="11">
        <f t="shared" si="99"/>
        <v>2955</v>
      </c>
      <c r="Q818" s="11">
        <f t="shared" si="100"/>
        <v>4576.68</v>
      </c>
      <c r="R818" s="11">
        <f t="shared" si="101"/>
        <v>7645</v>
      </c>
      <c r="S818" s="107">
        <f t="shared" si="103"/>
        <v>45423.32</v>
      </c>
      <c r="T818" s="20" t="s">
        <v>45</v>
      </c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  <c r="BA818" s="71"/>
      <c r="BB818" s="71"/>
      <c r="BC818" s="71"/>
      <c r="BD818" s="71"/>
      <c r="BE818" s="71"/>
      <c r="BF818" s="71"/>
      <c r="BG818" s="71"/>
      <c r="BH818" s="71"/>
      <c r="BI818" s="71"/>
      <c r="BJ818" s="71"/>
      <c r="BK818" s="71"/>
      <c r="BL818" s="71"/>
      <c r="BM818" s="71"/>
      <c r="BN818" s="71"/>
      <c r="BO818" s="71"/>
      <c r="BP818" s="71"/>
      <c r="BQ818" s="71"/>
      <c r="BR818" s="71"/>
      <c r="BS818" s="71"/>
      <c r="BT818" s="71"/>
      <c r="BU818" s="71"/>
      <c r="BV818" s="71"/>
      <c r="BW818" s="71"/>
      <c r="BX818" s="71"/>
      <c r="BY818" s="71"/>
      <c r="BZ818" s="71"/>
      <c r="CA818" s="71"/>
      <c r="CB818" s="71"/>
      <c r="CC818" s="71"/>
      <c r="CD818" s="71"/>
      <c r="CE818" s="71"/>
      <c r="CF818" s="71"/>
      <c r="CG818" s="71"/>
      <c r="CH818" s="71"/>
      <c r="CI818" s="71"/>
      <c r="CJ818" s="71"/>
      <c r="CK818" s="71"/>
      <c r="CL818" s="71"/>
      <c r="CM818" s="71"/>
      <c r="CN818" s="71"/>
      <c r="CO818" s="71"/>
      <c r="CP818" s="71"/>
      <c r="CQ818" s="71"/>
      <c r="CR818" s="71"/>
      <c r="CS818" s="71"/>
      <c r="CT818" s="71"/>
      <c r="CU818" s="71"/>
      <c r="CV818" s="71"/>
      <c r="CW818" s="71"/>
      <c r="CX818" s="71"/>
      <c r="CY818" s="71"/>
      <c r="CZ818" s="71"/>
      <c r="DA818" s="71"/>
      <c r="DB818" s="71"/>
      <c r="DC818" s="71"/>
      <c r="DD818" s="71"/>
      <c r="DE818" s="71"/>
      <c r="DF818" s="71"/>
      <c r="DG818" s="71"/>
      <c r="DH818" s="71"/>
      <c r="DI818" s="71"/>
      <c r="DJ818" s="71"/>
      <c r="DK818" s="71"/>
      <c r="DL818" s="71"/>
      <c r="DM818" s="71"/>
      <c r="DN818" s="71"/>
      <c r="DO818" s="71"/>
      <c r="DP818" s="71"/>
      <c r="DQ818" s="71"/>
      <c r="DR818" s="71"/>
      <c r="DS818" s="71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1"/>
      <c r="FB818" s="71"/>
      <c r="FC818" s="71"/>
      <c r="FD818" s="71"/>
      <c r="FE818" s="71"/>
      <c r="FF818" s="71"/>
      <c r="FG818" s="71"/>
      <c r="FH818" s="71"/>
      <c r="FI818" s="71"/>
      <c r="FJ818" s="71"/>
      <c r="FK818" s="71"/>
      <c r="FL818" s="71"/>
      <c r="FM818" s="71"/>
      <c r="FN818" s="71"/>
      <c r="FO818" s="71"/>
      <c r="FP818" s="71"/>
      <c r="FQ818" s="71"/>
      <c r="FR818" s="71"/>
      <c r="FS818" s="71"/>
      <c r="FT818" s="71"/>
      <c r="FU818" s="71"/>
      <c r="FV818" s="71"/>
      <c r="FW818" s="71"/>
      <c r="FX818" s="71"/>
      <c r="FY818" s="71"/>
      <c r="FZ818" s="71"/>
      <c r="GA818" s="71"/>
      <c r="GB818" s="71"/>
      <c r="GC818" s="71"/>
      <c r="GD818" s="71"/>
      <c r="GE818" s="71"/>
      <c r="GF818" s="71"/>
      <c r="GG818" s="71"/>
      <c r="GH818" s="71"/>
      <c r="GI818" s="71"/>
      <c r="GJ818" s="71"/>
      <c r="GK818" s="71"/>
      <c r="GL818" s="71"/>
      <c r="GM818" s="71"/>
      <c r="GN818" s="71"/>
      <c r="GO818" s="71"/>
      <c r="GP818" s="71"/>
      <c r="GQ818" s="71"/>
      <c r="GR818" s="71"/>
      <c r="GS818" s="71"/>
      <c r="GT818" s="71"/>
      <c r="GU818" s="71"/>
      <c r="GV818" s="71"/>
      <c r="GW818" s="71"/>
      <c r="GX818" s="71"/>
      <c r="GY818" s="71"/>
      <c r="GZ818" s="71"/>
      <c r="HA818" s="71"/>
      <c r="HB818" s="71"/>
      <c r="HC818" s="71"/>
      <c r="HD818" s="71"/>
      <c r="HE818" s="71"/>
      <c r="HF818" s="71"/>
      <c r="HG818" s="71"/>
      <c r="HH818" s="71"/>
      <c r="HI818" s="71"/>
      <c r="HJ818" s="71"/>
      <c r="HK818" s="71"/>
      <c r="HL818" s="71"/>
      <c r="HM818" s="71"/>
      <c r="HN818" s="71"/>
      <c r="HO818" s="71"/>
      <c r="HP818" s="71"/>
      <c r="HQ818" s="71"/>
      <c r="HR818" s="71"/>
      <c r="HS818" s="71"/>
      <c r="HT818" s="71"/>
      <c r="HU818" s="71"/>
      <c r="HV818" s="71"/>
      <c r="HW818" s="71"/>
      <c r="HX818" s="71"/>
      <c r="HY818" s="71"/>
      <c r="HZ818" s="71"/>
      <c r="IA818" s="71"/>
      <c r="IB818" s="71"/>
      <c r="IC818" s="71"/>
      <c r="ID818" s="71"/>
      <c r="IE818" s="71"/>
      <c r="IF818" s="71"/>
      <c r="IG818" s="71"/>
      <c r="IH818" s="71"/>
      <c r="II818" s="71"/>
      <c r="IJ818" s="71"/>
      <c r="IK818" s="71"/>
      <c r="IL818" s="71"/>
      <c r="IM818" s="71"/>
      <c r="IN818" s="71"/>
      <c r="IO818" s="71"/>
      <c r="IP818" s="71"/>
      <c r="IQ818" s="71"/>
      <c r="IR818" s="71"/>
      <c r="IS818" s="71"/>
      <c r="IT818" s="71"/>
      <c r="IU818" s="71"/>
      <c r="IV818" s="71"/>
      <c r="IW818" s="71"/>
      <c r="IX818" s="71"/>
      <c r="IY818" s="71"/>
      <c r="IZ818" s="71"/>
      <c r="JA818" s="71"/>
      <c r="JB818" s="71"/>
      <c r="JC818" s="71"/>
      <c r="JD818" s="71"/>
      <c r="JE818" s="71"/>
      <c r="JF818" s="71"/>
      <c r="JG818" s="71"/>
      <c r="JH818" s="71"/>
      <c r="JI818" s="71"/>
      <c r="JJ818" s="71"/>
      <c r="JK818" s="71"/>
      <c r="JL818" s="71"/>
      <c r="JM818" s="71"/>
    </row>
    <row r="819" spans="1:273" s="44" customFormat="1" ht="22.5" customHeight="1" x14ac:dyDescent="0.25">
      <c r="A819" s="26">
        <v>813</v>
      </c>
      <c r="B819" s="40" t="s">
        <v>479</v>
      </c>
      <c r="C819" s="26" t="s">
        <v>917</v>
      </c>
      <c r="D819" s="40" t="s">
        <v>477</v>
      </c>
      <c r="E819" s="40" t="s">
        <v>108</v>
      </c>
      <c r="F819" s="45" t="s">
        <v>926</v>
      </c>
      <c r="G819" s="11">
        <v>25000</v>
      </c>
      <c r="H819" s="46">
        <v>0</v>
      </c>
      <c r="I819" s="11">
        <v>25</v>
      </c>
      <c r="J819" s="43">
        <v>717.5</v>
      </c>
      <c r="K819" s="29">
        <f t="shared" si="102"/>
        <v>1774.9999999999998</v>
      </c>
      <c r="L819" s="19">
        <f t="shared" si="96"/>
        <v>275</v>
      </c>
      <c r="M819" s="35">
        <v>760</v>
      </c>
      <c r="N819" s="11">
        <f t="shared" si="97"/>
        <v>1772.5000000000002</v>
      </c>
      <c r="O819" s="11"/>
      <c r="P819" s="11">
        <f t="shared" si="99"/>
        <v>1477.5</v>
      </c>
      <c r="Q819" s="11">
        <f t="shared" si="100"/>
        <v>1502.5</v>
      </c>
      <c r="R819" s="11">
        <f t="shared" si="101"/>
        <v>3822.5</v>
      </c>
      <c r="S819" s="107">
        <f t="shared" si="103"/>
        <v>23497.5</v>
      </c>
      <c r="T819" s="20" t="s">
        <v>45</v>
      </c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  <c r="BA819" s="71"/>
      <c r="BB819" s="71"/>
      <c r="BC819" s="71"/>
      <c r="BD819" s="71"/>
      <c r="BE819" s="71"/>
      <c r="BF819" s="71"/>
      <c r="BG819" s="71"/>
      <c r="BH819" s="71"/>
      <c r="BI819" s="71"/>
      <c r="BJ819" s="71"/>
      <c r="BK819" s="71"/>
      <c r="BL819" s="71"/>
      <c r="BM819" s="71"/>
      <c r="BN819" s="71"/>
      <c r="BO819" s="71"/>
      <c r="BP819" s="71"/>
      <c r="BQ819" s="71"/>
      <c r="BR819" s="71"/>
      <c r="BS819" s="71"/>
      <c r="BT819" s="71"/>
      <c r="BU819" s="71"/>
      <c r="BV819" s="71"/>
      <c r="BW819" s="71"/>
      <c r="BX819" s="71"/>
      <c r="BY819" s="71"/>
      <c r="BZ819" s="71"/>
      <c r="CA819" s="71"/>
      <c r="CB819" s="71"/>
      <c r="CC819" s="71"/>
      <c r="CD819" s="71"/>
      <c r="CE819" s="71"/>
      <c r="CF819" s="71"/>
      <c r="CG819" s="71"/>
      <c r="CH819" s="71"/>
      <c r="CI819" s="71"/>
      <c r="CJ819" s="71"/>
      <c r="CK819" s="71"/>
      <c r="CL819" s="71"/>
      <c r="CM819" s="71"/>
      <c r="CN819" s="71"/>
      <c r="CO819" s="71"/>
      <c r="CP819" s="71"/>
      <c r="CQ819" s="71"/>
      <c r="CR819" s="71"/>
      <c r="CS819" s="71"/>
      <c r="CT819" s="71"/>
      <c r="CU819" s="71"/>
      <c r="CV819" s="71"/>
      <c r="CW819" s="71"/>
      <c r="CX819" s="71"/>
      <c r="CY819" s="71"/>
      <c r="CZ819" s="71"/>
      <c r="DA819" s="71"/>
      <c r="DB819" s="71"/>
      <c r="DC819" s="71"/>
      <c r="DD819" s="71"/>
      <c r="DE819" s="71"/>
      <c r="DF819" s="71"/>
      <c r="DG819" s="71"/>
      <c r="DH819" s="71"/>
      <c r="DI819" s="71"/>
      <c r="DJ819" s="71"/>
      <c r="DK819" s="71"/>
      <c r="DL819" s="71"/>
      <c r="DM819" s="71"/>
      <c r="DN819" s="71"/>
      <c r="DO819" s="71"/>
      <c r="DP819" s="71"/>
      <c r="DQ819" s="71"/>
      <c r="DR819" s="71"/>
      <c r="DS819" s="71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1"/>
      <c r="FB819" s="71"/>
      <c r="FC819" s="71"/>
      <c r="FD819" s="71"/>
      <c r="FE819" s="71"/>
      <c r="FF819" s="71"/>
      <c r="FG819" s="71"/>
      <c r="FH819" s="71"/>
      <c r="FI819" s="71"/>
      <c r="FJ819" s="71"/>
      <c r="FK819" s="71"/>
      <c r="FL819" s="71"/>
      <c r="FM819" s="71"/>
      <c r="FN819" s="71"/>
      <c r="FO819" s="71"/>
      <c r="FP819" s="71"/>
      <c r="FQ819" s="71"/>
      <c r="FR819" s="71"/>
      <c r="FS819" s="71"/>
      <c r="FT819" s="71"/>
      <c r="FU819" s="71"/>
      <c r="FV819" s="71"/>
      <c r="FW819" s="71"/>
      <c r="FX819" s="71"/>
      <c r="FY819" s="71"/>
      <c r="FZ819" s="71"/>
      <c r="GA819" s="71"/>
      <c r="GB819" s="71"/>
      <c r="GC819" s="71"/>
      <c r="GD819" s="71"/>
      <c r="GE819" s="71"/>
      <c r="GF819" s="71"/>
      <c r="GG819" s="71"/>
      <c r="GH819" s="71"/>
      <c r="GI819" s="71"/>
      <c r="GJ819" s="71"/>
      <c r="GK819" s="71"/>
      <c r="GL819" s="71"/>
      <c r="GM819" s="71"/>
      <c r="GN819" s="71"/>
      <c r="GO819" s="71"/>
      <c r="GP819" s="71"/>
      <c r="GQ819" s="71"/>
      <c r="GR819" s="71"/>
      <c r="GS819" s="71"/>
      <c r="GT819" s="71"/>
      <c r="GU819" s="71"/>
      <c r="GV819" s="71"/>
      <c r="GW819" s="71"/>
      <c r="GX819" s="71"/>
      <c r="GY819" s="71"/>
      <c r="GZ819" s="71"/>
      <c r="HA819" s="71"/>
      <c r="HB819" s="71"/>
      <c r="HC819" s="71"/>
      <c r="HD819" s="71"/>
      <c r="HE819" s="71"/>
      <c r="HF819" s="71"/>
      <c r="HG819" s="71"/>
      <c r="HH819" s="71"/>
      <c r="HI819" s="71"/>
      <c r="HJ819" s="71"/>
      <c r="HK819" s="71"/>
      <c r="HL819" s="71"/>
      <c r="HM819" s="71"/>
      <c r="HN819" s="71"/>
      <c r="HO819" s="71"/>
      <c r="HP819" s="71"/>
      <c r="HQ819" s="71"/>
      <c r="HR819" s="71"/>
      <c r="HS819" s="71"/>
      <c r="HT819" s="71"/>
      <c r="HU819" s="71"/>
      <c r="HV819" s="71"/>
      <c r="HW819" s="71"/>
      <c r="HX819" s="71"/>
      <c r="HY819" s="71"/>
      <c r="HZ819" s="71"/>
      <c r="IA819" s="71"/>
      <c r="IB819" s="71"/>
      <c r="IC819" s="71"/>
      <c r="ID819" s="71"/>
      <c r="IE819" s="71"/>
      <c r="IF819" s="71"/>
      <c r="IG819" s="71"/>
      <c r="IH819" s="71"/>
      <c r="II819" s="71"/>
      <c r="IJ819" s="71"/>
      <c r="IK819" s="71"/>
      <c r="IL819" s="71"/>
      <c r="IM819" s="71"/>
      <c r="IN819" s="71"/>
      <c r="IO819" s="71"/>
      <c r="IP819" s="71"/>
      <c r="IQ819" s="71"/>
      <c r="IR819" s="71"/>
      <c r="IS819" s="71"/>
      <c r="IT819" s="71"/>
      <c r="IU819" s="71"/>
      <c r="IV819" s="71"/>
      <c r="IW819" s="71"/>
      <c r="IX819" s="71"/>
      <c r="IY819" s="71"/>
      <c r="IZ819" s="71"/>
      <c r="JA819" s="71"/>
      <c r="JB819" s="71"/>
      <c r="JC819" s="71"/>
      <c r="JD819" s="71"/>
      <c r="JE819" s="71"/>
      <c r="JF819" s="71"/>
      <c r="JG819" s="71"/>
      <c r="JH819" s="71"/>
      <c r="JI819" s="71"/>
      <c r="JJ819" s="71"/>
      <c r="JK819" s="71"/>
      <c r="JL819" s="71"/>
      <c r="JM819" s="71"/>
    </row>
    <row r="820" spans="1:273" s="44" customFormat="1" ht="22.5" customHeight="1" x14ac:dyDescent="0.25">
      <c r="A820" s="26">
        <v>814</v>
      </c>
      <c r="B820" s="40" t="s">
        <v>1094</v>
      </c>
      <c r="C820" s="26" t="s">
        <v>917</v>
      </c>
      <c r="D820" s="40" t="s">
        <v>477</v>
      </c>
      <c r="E820" s="40" t="s">
        <v>70</v>
      </c>
      <c r="F820" s="45" t="s">
        <v>921</v>
      </c>
      <c r="G820" s="11">
        <v>25000</v>
      </c>
      <c r="H820" s="46">
        <v>0</v>
      </c>
      <c r="I820" s="11">
        <v>25</v>
      </c>
      <c r="J820" s="43">
        <v>717.5</v>
      </c>
      <c r="K820" s="29">
        <f t="shared" ref="K820:K851" si="104">+G820*7.1%</f>
        <v>1774.9999999999998</v>
      </c>
      <c r="L820" s="19">
        <f t="shared" si="96"/>
        <v>275</v>
      </c>
      <c r="M820" s="35">
        <v>760</v>
      </c>
      <c r="N820" s="11">
        <f t="shared" si="97"/>
        <v>1772.5000000000002</v>
      </c>
      <c r="O820" s="11"/>
      <c r="P820" s="11">
        <f t="shared" si="99"/>
        <v>1477.5</v>
      </c>
      <c r="Q820" s="11">
        <f t="shared" si="100"/>
        <v>1502.5</v>
      </c>
      <c r="R820" s="11">
        <f t="shared" si="101"/>
        <v>3822.5</v>
      </c>
      <c r="S820" s="107">
        <f t="shared" si="103"/>
        <v>23497.5</v>
      </c>
      <c r="T820" s="20" t="s">
        <v>45</v>
      </c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  <c r="BA820" s="71"/>
      <c r="BB820" s="71"/>
      <c r="BC820" s="71"/>
      <c r="BD820" s="71"/>
      <c r="BE820" s="71"/>
      <c r="BF820" s="71"/>
      <c r="BG820" s="71"/>
      <c r="BH820" s="71"/>
      <c r="BI820" s="71"/>
      <c r="BJ820" s="71"/>
      <c r="BK820" s="71"/>
      <c r="BL820" s="71"/>
      <c r="BM820" s="71"/>
      <c r="BN820" s="71"/>
      <c r="BO820" s="71"/>
      <c r="BP820" s="71"/>
      <c r="BQ820" s="71"/>
      <c r="BR820" s="71"/>
      <c r="BS820" s="71"/>
      <c r="BT820" s="71"/>
      <c r="BU820" s="71"/>
      <c r="BV820" s="71"/>
      <c r="BW820" s="71"/>
      <c r="BX820" s="71"/>
      <c r="BY820" s="71"/>
      <c r="BZ820" s="71"/>
      <c r="CA820" s="71"/>
      <c r="CB820" s="71"/>
      <c r="CC820" s="71"/>
      <c r="CD820" s="71"/>
      <c r="CE820" s="71"/>
      <c r="CF820" s="71"/>
      <c r="CG820" s="71"/>
      <c r="CH820" s="71"/>
      <c r="CI820" s="71"/>
      <c r="CJ820" s="71"/>
      <c r="CK820" s="71"/>
      <c r="CL820" s="71"/>
      <c r="CM820" s="71"/>
      <c r="CN820" s="71"/>
      <c r="CO820" s="71"/>
      <c r="CP820" s="71"/>
      <c r="CQ820" s="71"/>
      <c r="CR820" s="71"/>
      <c r="CS820" s="71"/>
      <c r="CT820" s="71"/>
      <c r="CU820" s="71"/>
      <c r="CV820" s="71"/>
      <c r="CW820" s="71"/>
      <c r="CX820" s="71"/>
      <c r="CY820" s="71"/>
      <c r="CZ820" s="71"/>
      <c r="DA820" s="71"/>
      <c r="DB820" s="71"/>
      <c r="DC820" s="71"/>
      <c r="DD820" s="71"/>
      <c r="DE820" s="71"/>
      <c r="DF820" s="71"/>
      <c r="DG820" s="71"/>
      <c r="DH820" s="71"/>
      <c r="DI820" s="71"/>
      <c r="DJ820" s="71"/>
      <c r="DK820" s="71"/>
      <c r="DL820" s="71"/>
      <c r="DM820" s="71"/>
      <c r="DN820" s="71"/>
      <c r="DO820" s="71"/>
      <c r="DP820" s="71"/>
      <c r="DQ820" s="71"/>
      <c r="DR820" s="71"/>
      <c r="DS820" s="71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1"/>
      <c r="FB820" s="71"/>
      <c r="FC820" s="71"/>
      <c r="FD820" s="71"/>
      <c r="FE820" s="71"/>
      <c r="FF820" s="71"/>
      <c r="FG820" s="71"/>
      <c r="FH820" s="71"/>
      <c r="FI820" s="71"/>
      <c r="FJ820" s="71"/>
      <c r="FK820" s="71"/>
      <c r="FL820" s="71"/>
      <c r="FM820" s="71"/>
      <c r="FN820" s="71"/>
      <c r="FO820" s="71"/>
      <c r="FP820" s="71"/>
      <c r="FQ820" s="71"/>
      <c r="FR820" s="71"/>
      <c r="FS820" s="71"/>
      <c r="FT820" s="71"/>
      <c r="FU820" s="71"/>
      <c r="FV820" s="71"/>
      <c r="FW820" s="71"/>
      <c r="FX820" s="71"/>
      <c r="FY820" s="71"/>
      <c r="FZ820" s="71"/>
      <c r="GA820" s="71"/>
      <c r="GB820" s="71"/>
      <c r="GC820" s="71"/>
      <c r="GD820" s="71"/>
      <c r="GE820" s="71"/>
      <c r="GF820" s="71"/>
      <c r="GG820" s="71"/>
      <c r="GH820" s="71"/>
      <c r="GI820" s="71"/>
      <c r="GJ820" s="71"/>
      <c r="GK820" s="71"/>
      <c r="GL820" s="71"/>
      <c r="GM820" s="71"/>
      <c r="GN820" s="71"/>
      <c r="GO820" s="71"/>
      <c r="GP820" s="71"/>
      <c r="GQ820" s="71"/>
      <c r="GR820" s="71"/>
      <c r="GS820" s="71"/>
      <c r="GT820" s="71"/>
      <c r="GU820" s="71"/>
      <c r="GV820" s="71"/>
      <c r="GW820" s="71"/>
      <c r="GX820" s="71"/>
      <c r="GY820" s="71"/>
      <c r="GZ820" s="71"/>
      <c r="HA820" s="71"/>
      <c r="HB820" s="71"/>
      <c r="HC820" s="71"/>
      <c r="HD820" s="71"/>
      <c r="HE820" s="71"/>
      <c r="HF820" s="71"/>
      <c r="HG820" s="71"/>
      <c r="HH820" s="71"/>
      <c r="HI820" s="71"/>
      <c r="HJ820" s="71"/>
      <c r="HK820" s="71"/>
      <c r="HL820" s="71"/>
      <c r="HM820" s="71"/>
      <c r="HN820" s="71"/>
      <c r="HO820" s="71"/>
      <c r="HP820" s="71"/>
      <c r="HQ820" s="71"/>
      <c r="HR820" s="71"/>
      <c r="HS820" s="71"/>
      <c r="HT820" s="71"/>
      <c r="HU820" s="71"/>
      <c r="HV820" s="71"/>
      <c r="HW820" s="71"/>
      <c r="HX820" s="71"/>
      <c r="HY820" s="71"/>
      <c r="HZ820" s="71"/>
      <c r="IA820" s="71"/>
      <c r="IB820" s="71"/>
      <c r="IC820" s="71"/>
      <c r="ID820" s="71"/>
      <c r="IE820" s="71"/>
      <c r="IF820" s="71"/>
      <c r="IG820" s="71"/>
      <c r="IH820" s="71"/>
      <c r="II820" s="71"/>
      <c r="IJ820" s="71"/>
      <c r="IK820" s="71"/>
      <c r="IL820" s="71"/>
      <c r="IM820" s="71"/>
      <c r="IN820" s="71"/>
      <c r="IO820" s="71"/>
      <c r="IP820" s="71"/>
      <c r="IQ820" s="71"/>
      <c r="IR820" s="71"/>
      <c r="IS820" s="71"/>
      <c r="IT820" s="71"/>
      <c r="IU820" s="71"/>
      <c r="IV820" s="71"/>
      <c r="IW820" s="71"/>
      <c r="IX820" s="71"/>
      <c r="IY820" s="71"/>
      <c r="IZ820" s="71"/>
      <c r="JA820" s="71"/>
      <c r="JB820" s="71"/>
      <c r="JC820" s="71"/>
      <c r="JD820" s="71"/>
      <c r="JE820" s="71"/>
      <c r="JF820" s="71"/>
      <c r="JG820" s="71"/>
      <c r="JH820" s="71"/>
      <c r="JI820" s="71"/>
      <c r="JJ820" s="71"/>
      <c r="JK820" s="71"/>
      <c r="JL820" s="71"/>
      <c r="JM820" s="71"/>
    </row>
    <row r="821" spans="1:273" s="44" customFormat="1" ht="22.5" customHeight="1" x14ac:dyDescent="0.25">
      <c r="A821" s="26">
        <v>815</v>
      </c>
      <c r="B821" s="40" t="s">
        <v>1074</v>
      </c>
      <c r="C821" s="26" t="s">
        <v>917</v>
      </c>
      <c r="D821" s="40" t="s">
        <v>477</v>
      </c>
      <c r="E821" s="40" t="s">
        <v>195</v>
      </c>
      <c r="F821" s="45" t="s">
        <v>921</v>
      </c>
      <c r="G821" s="11">
        <v>16000</v>
      </c>
      <c r="H821" s="46">
        <v>0</v>
      </c>
      <c r="I821" s="11">
        <v>25</v>
      </c>
      <c r="J821" s="43">
        <v>459.2</v>
      </c>
      <c r="K821" s="29">
        <f t="shared" si="104"/>
        <v>1136</v>
      </c>
      <c r="L821" s="19">
        <f t="shared" si="96"/>
        <v>176.00000000000003</v>
      </c>
      <c r="M821" s="35">
        <v>486.4</v>
      </c>
      <c r="N821" s="11">
        <f t="shared" si="97"/>
        <v>1134.4000000000001</v>
      </c>
      <c r="O821" s="11"/>
      <c r="P821" s="11">
        <f t="shared" si="99"/>
        <v>945.59999999999991</v>
      </c>
      <c r="Q821" s="11">
        <f t="shared" si="100"/>
        <v>970.59999999999991</v>
      </c>
      <c r="R821" s="11">
        <f t="shared" si="101"/>
        <v>2446.4</v>
      </c>
      <c r="S821" s="107">
        <f t="shared" si="103"/>
        <v>15029.4</v>
      </c>
      <c r="T821" s="20" t="s">
        <v>45</v>
      </c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  <c r="BX821" s="71"/>
      <c r="BY821" s="71"/>
      <c r="BZ821" s="71"/>
      <c r="CA821" s="71"/>
      <c r="CB821" s="71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  <c r="FN821" s="71"/>
      <c r="FO821" s="71"/>
      <c r="FP821" s="71"/>
      <c r="FQ821" s="71"/>
      <c r="FR821" s="71"/>
      <c r="FS821" s="71"/>
      <c r="FT821" s="71"/>
      <c r="FU821" s="71"/>
      <c r="FV821" s="71"/>
      <c r="FW821" s="71"/>
      <c r="FX821" s="71"/>
      <c r="FY821" s="71"/>
      <c r="FZ821" s="71"/>
      <c r="GA821" s="71"/>
      <c r="GB821" s="71"/>
      <c r="GC821" s="71"/>
      <c r="GD821" s="71"/>
      <c r="GE821" s="71"/>
      <c r="GF821" s="71"/>
      <c r="GG821" s="71"/>
      <c r="GH821" s="71"/>
      <c r="GI821" s="71"/>
      <c r="GJ821" s="71"/>
      <c r="GK821" s="71"/>
      <c r="GL821" s="71"/>
      <c r="GM821" s="71"/>
      <c r="GN821" s="71"/>
      <c r="GO821" s="71"/>
      <c r="GP821" s="71"/>
      <c r="GQ821" s="71"/>
      <c r="GR821" s="71"/>
      <c r="GS821" s="71"/>
      <c r="GT821" s="71"/>
      <c r="GU821" s="71"/>
      <c r="GV821" s="71"/>
      <c r="GW821" s="71"/>
      <c r="GX821" s="71"/>
      <c r="GY821" s="71"/>
      <c r="GZ821" s="71"/>
      <c r="HA821" s="71"/>
      <c r="HB821" s="71"/>
      <c r="HC821" s="71"/>
      <c r="HD821" s="71"/>
      <c r="HE821" s="71"/>
      <c r="HF821" s="71"/>
      <c r="HG821" s="71"/>
      <c r="HH821" s="71"/>
      <c r="HI821" s="71"/>
      <c r="HJ821" s="71"/>
      <c r="HK821" s="71"/>
      <c r="HL821" s="71"/>
      <c r="HM821" s="71"/>
      <c r="HN821" s="71"/>
      <c r="HO821" s="71"/>
      <c r="HP821" s="71"/>
      <c r="HQ821" s="71"/>
      <c r="HR821" s="71"/>
      <c r="HS821" s="71"/>
      <c r="HT821" s="71"/>
      <c r="HU821" s="71"/>
      <c r="HV821" s="71"/>
      <c r="HW821" s="71"/>
      <c r="HX821" s="71"/>
      <c r="HY821" s="71"/>
      <c r="HZ821" s="71"/>
      <c r="IA821" s="71"/>
      <c r="IB821" s="71"/>
      <c r="IC821" s="71"/>
      <c r="ID821" s="71"/>
      <c r="IE821" s="71"/>
      <c r="IF821" s="71"/>
      <c r="IG821" s="71"/>
      <c r="IH821" s="71"/>
      <c r="II821" s="71"/>
      <c r="IJ821" s="71"/>
      <c r="IK821" s="71"/>
      <c r="IL821" s="71"/>
      <c r="IM821" s="71"/>
      <c r="IN821" s="71"/>
      <c r="IO821" s="71"/>
      <c r="IP821" s="71"/>
      <c r="IQ821" s="71"/>
      <c r="IR821" s="71"/>
      <c r="IS821" s="71"/>
      <c r="IT821" s="71"/>
      <c r="IU821" s="71"/>
      <c r="IV821" s="71"/>
      <c r="IW821" s="71"/>
      <c r="IX821" s="71"/>
      <c r="IY821" s="71"/>
      <c r="IZ821" s="71"/>
      <c r="JA821" s="71"/>
      <c r="JB821" s="71"/>
      <c r="JC821" s="71"/>
      <c r="JD821" s="71"/>
      <c r="JE821" s="71"/>
      <c r="JF821" s="71"/>
      <c r="JG821" s="71"/>
      <c r="JH821" s="71"/>
      <c r="JI821" s="71"/>
      <c r="JJ821" s="71"/>
      <c r="JK821" s="71"/>
      <c r="JL821" s="71"/>
      <c r="JM821" s="71"/>
    </row>
    <row r="822" spans="1:273" s="44" customFormat="1" ht="22.5" customHeight="1" x14ac:dyDescent="0.25">
      <c r="A822" s="26">
        <v>816</v>
      </c>
      <c r="B822" s="40" t="s">
        <v>491</v>
      </c>
      <c r="C822" s="26" t="s">
        <v>917</v>
      </c>
      <c r="D822" s="40" t="s">
        <v>267</v>
      </c>
      <c r="E822" s="40" t="s">
        <v>845</v>
      </c>
      <c r="F822" s="45" t="s">
        <v>926</v>
      </c>
      <c r="G822" s="11">
        <v>85000</v>
      </c>
      <c r="H822" s="42">
        <v>8576.99</v>
      </c>
      <c r="I822" s="11">
        <v>25</v>
      </c>
      <c r="J822" s="43">
        <v>2439.5</v>
      </c>
      <c r="K822" s="29">
        <f t="shared" si="104"/>
        <v>6034.9999999999991</v>
      </c>
      <c r="L822" s="19">
        <f t="shared" si="96"/>
        <v>935.00000000000011</v>
      </c>
      <c r="M822" s="35">
        <v>2584</v>
      </c>
      <c r="N822" s="11">
        <f t="shared" si="97"/>
        <v>6026.5</v>
      </c>
      <c r="O822" s="11"/>
      <c r="P822" s="11">
        <f t="shared" si="99"/>
        <v>5023.5</v>
      </c>
      <c r="Q822" s="11">
        <f t="shared" si="100"/>
        <v>13625.49</v>
      </c>
      <c r="R822" s="11">
        <f t="shared" si="101"/>
        <v>12996.5</v>
      </c>
      <c r="S822" s="107">
        <f t="shared" si="103"/>
        <v>71374.509999999995</v>
      </c>
      <c r="T822" s="20" t="s">
        <v>45</v>
      </c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  <c r="BA822" s="71"/>
      <c r="BB822" s="71"/>
      <c r="BC822" s="71"/>
      <c r="BD822" s="71"/>
      <c r="BE822" s="71"/>
      <c r="BF822" s="71"/>
      <c r="BG822" s="71"/>
      <c r="BH822" s="71"/>
      <c r="BI822" s="71"/>
      <c r="BJ822" s="71"/>
      <c r="BK822" s="71"/>
      <c r="BL822" s="71"/>
      <c r="BM822" s="71"/>
      <c r="BN822" s="71"/>
      <c r="BO822" s="71"/>
      <c r="BP822" s="71"/>
      <c r="BQ822" s="71"/>
      <c r="BR822" s="71"/>
      <c r="BS822" s="71"/>
      <c r="BT822" s="71"/>
      <c r="BU822" s="71"/>
      <c r="BV822" s="71"/>
      <c r="BW822" s="71"/>
      <c r="BX822" s="71"/>
      <c r="BY822" s="71"/>
      <c r="BZ822" s="71"/>
      <c r="CA822" s="71"/>
      <c r="CB822" s="71"/>
      <c r="CC822" s="71"/>
      <c r="CD822" s="71"/>
      <c r="CE822" s="71"/>
      <c r="CF822" s="71"/>
      <c r="CG822" s="71"/>
      <c r="CH822" s="71"/>
      <c r="CI822" s="71"/>
      <c r="CJ822" s="71"/>
      <c r="CK822" s="71"/>
      <c r="CL822" s="71"/>
      <c r="CM822" s="71"/>
      <c r="CN822" s="71"/>
      <c r="CO822" s="71"/>
      <c r="CP822" s="71"/>
      <c r="CQ822" s="71"/>
      <c r="CR822" s="71"/>
      <c r="CS822" s="71"/>
      <c r="CT822" s="71"/>
      <c r="CU822" s="71"/>
      <c r="CV822" s="71"/>
      <c r="CW822" s="71"/>
      <c r="CX822" s="71"/>
      <c r="CY822" s="71"/>
      <c r="CZ822" s="71"/>
      <c r="DA822" s="71"/>
      <c r="DB822" s="71"/>
      <c r="DC822" s="71"/>
      <c r="DD822" s="71"/>
      <c r="DE822" s="71"/>
      <c r="DF822" s="71"/>
      <c r="DG822" s="71"/>
      <c r="DH822" s="71"/>
      <c r="DI822" s="71"/>
      <c r="DJ822" s="71"/>
      <c r="DK822" s="71"/>
      <c r="DL822" s="71"/>
      <c r="DM822" s="71"/>
      <c r="DN822" s="71"/>
      <c r="DO822" s="71"/>
      <c r="DP822" s="71"/>
      <c r="DQ822" s="71"/>
      <c r="DR822" s="71"/>
      <c r="DS822" s="71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1"/>
      <c r="FB822" s="71"/>
      <c r="FC822" s="71"/>
      <c r="FD822" s="71"/>
      <c r="FE822" s="71"/>
      <c r="FF822" s="71"/>
      <c r="FG822" s="71"/>
      <c r="FH822" s="71"/>
      <c r="FI822" s="71"/>
      <c r="FJ822" s="71"/>
      <c r="FK822" s="71"/>
      <c r="FL822" s="71"/>
      <c r="FM822" s="71"/>
      <c r="FN822" s="71"/>
      <c r="FO822" s="71"/>
      <c r="FP822" s="71"/>
      <c r="FQ822" s="71"/>
      <c r="FR822" s="71"/>
      <c r="FS822" s="71"/>
      <c r="FT822" s="71"/>
      <c r="FU822" s="71"/>
      <c r="FV822" s="71"/>
      <c r="FW822" s="71"/>
      <c r="FX822" s="71"/>
      <c r="FY822" s="71"/>
      <c r="FZ822" s="71"/>
      <c r="GA822" s="71"/>
      <c r="GB822" s="71"/>
      <c r="GC822" s="71"/>
      <c r="GD822" s="71"/>
      <c r="GE822" s="71"/>
      <c r="GF822" s="71"/>
      <c r="GG822" s="71"/>
      <c r="GH822" s="71"/>
      <c r="GI822" s="71"/>
      <c r="GJ822" s="71"/>
      <c r="GK822" s="71"/>
      <c r="GL822" s="71"/>
      <c r="GM822" s="71"/>
      <c r="GN822" s="71"/>
      <c r="GO822" s="71"/>
      <c r="GP822" s="71"/>
      <c r="GQ822" s="71"/>
      <c r="GR822" s="71"/>
      <c r="GS822" s="71"/>
      <c r="GT822" s="71"/>
      <c r="GU822" s="71"/>
      <c r="GV822" s="71"/>
      <c r="GW822" s="71"/>
      <c r="GX822" s="71"/>
      <c r="GY822" s="71"/>
      <c r="GZ822" s="71"/>
      <c r="HA822" s="71"/>
      <c r="HB822" s="71"/>
      <c r="HC822" s="71"/>
      <c r="HD822" s="71"/>
      <c r="HE822" s="71"/>
      <c r="HF822" s="71"/>
      <c r="HG822" s="71"/>
      <c r="HH822" s="71"/>
      <c r="HI822" s="71"/>
      <c r="HJ822" s="71"/>
      <c r="HK822" s="71"/>
      <c r="HL822" s="71"/>
      <c r="HM822" s="71"/>
      <c r="HN822" s="71"/>
      <c r="HO822" s="71"/>
      <c r="HP822" s="71"/>
      <c r="HQ822" s="71"/>
      <c r="HR822" s="71"/>
      <c r="HS822" s="71"/>
      <c r="HT822" s="71"/>
      <c r="HU822" s="71"/>
      <c r="HV822" s="71"/>
      <c r="HW822" s="71"/>
      <c r="HX822" s="71"/>
      <c r="HY822" s="71"/>
      <c r="HZ822" s="71"/>
      <c r="IA822" s="71"/>
      <c r="IB822" s="71"/>
      <c r="IC822" s="71"/>
      <c r="ID822" s="71"/>
      <c r="IE822" s="71"/>
      <c r="IF822" s="71"/>
      <c r="IG822" s="71"/>
      <c r="IH822" s="71"/>
      <c r="II822" s="71"/>
      <c r="IJ822" s="71"/>
      <c r="IK822" s="71"/>
      <c r="IL822" s="71"/>
      <c r="IM822" s="71"/>
      <c r="IN822" s="71"/>
      <c r="IO822" s="71"/>
      <c r="IP822" s="71"/>
      <c r="IQ822" s="71"/>
      <c r="IR822" s="71"/>
      <c r="IS822" s="71"/>
      <c r="IT822" s="71"/>
      <c r="IU822" s="71"/>
      <c r="IV822" s="71"/>
      <c r="IW822" s="71"/>
      <c r="IX822" s="71"/>
      <c r="IY822" s="71"/>
      <c r="IZ822" s="71"/>
      <c r="JA822" s="71"/>
      <c r="JB822" s="71"/>
      <c r="JC822" s="71"/>
      <c r="JD822" s="71"/>
      <c r="JE822" s="71"/>
      <c r="JF822" s="71"/>
      <c r="JG822" s="71"/>
      <c r="JH822" s="71"/>
      <c r="JI822" s="71"/>
      <c r="JJ822" s="71"/>
      <c r="JK822" s="71"/>
      <c r="JL822" s="71"/>
      <c r="JM822" s="71"/>
    </row>
    <row r="823" spans="1:273" s="44" customFormat="1" ht="22.5" customHeight="1" x14ac:dyDescent="0.25">
      <c r="A823" s="26">
        <v>817</v>
      </c>
      <c r="B823" s="40" t="s">
        <v>680</v>
      </c>
      <c r="C823" s="26" t="s">
        <v>917</v>
      </c>
      <c r="D823" s="40" t="s">
        <v>267</v>
      </c>
      <c r="E823" s="40" t="s">
        <v>151</v>
      </c>
      <c r="F823" s="45" t="s">
        <v>926</v>
      </c>
      <c r="G823" s="18">
        <v>70000</v>
      </c>
      <c r="H823" s="60">
        <v>5368.48</v>
      </c>
      <c r="I823" s="11">
        <v>25</v>
      </c>
      <c r="J823" s="52">
        <v>2009</v>
      </c>
      <c r="K823" s="30">
        <f t="shared" si="104"/>
        <v>4970</v>
      </c>
      <c r="L823" s="19">
        <f t="shared" si="96"/>
        <v>770.00000000000011</v>
      </c>
      <c r="M823" s="36">
        <v>2128</v>
      </c>
      <c r="N823" s="18">
        <f t="shared" si="97"/>
        <v>4963</v>
      </c>
      <c r="O823" s="18"/>
      <c r="P823" s="18">
        <f t="shared" si="99"/>
        <v>4137</v>
      </c>
      <c r="Q823" s="11">
        <f t="shared" si="100"/>
        <v>9530.48</v>
      </c>
      <c r="R823" s="18">
        <f t="shared" si="101"/>
        <v>10703</v>
      </c>
      <c r="S823" s="109">
        <f t="shared" si="103"/>
        <v>60469.520000000004</v>
      </c>
      <c r="T823" s="20" t="s">
        <v>45</v>
      </c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  <c r="BA823" s="71"/>
      <c r="BB823" s="71"/>
      <c r="BC823" s="71"/>
      <c r="BD823" s="71"/>
      <c r="BE823" s="71"/>
      <c r="BF823" s="71"/>
      <c r="BG823" s="71"/>
      <c r="BH823" s="71"/>
      <c r="BI823" s="71"/>
      <c r="BJ823" s="71"/>
      <c r="BK823" s="71"/>
      <c r="BL823" s="71"/>
      <c r="BM823" s="71"/>
      <c r="BN823" s="71"/>
      <c r="BO823" s="71"/>
      <c r="BP823" s="71"/>
      <c r="BQ823" s="71"/>
      <c r="BR823" s="71"/>
      <c r="BS823" s="71"/>
      <c r="BT823" s="71"/>
      <c r="BU823" s="71"/>
      <c r="BV823" s="71"/>
      <c r="BW823" s="71"/>
      <c r="BX823" s="71"/>
      <c r="BY823" s="71"/>
      <c r="BZ823" s="71"/>
      <c r="CA823" s="71"/>
      <c r="CB823" s="71"/>
      <c r="CC823" s="71"/>
      <c r="CD823" s="71"/>
      <c r="CE823" s="71"/>
      <c r="CF823" s="71"/>
      <c r="CG823" s="71"/>
      <c r="CH823" s="71"/>
      <c r="CI823" s="71"/>
      <c r="CJ823" s="71"/>
      <c r="CK823" s="71"/>
      <c r="CL823" s="71"/>
      <c r="CM823" s="71"/>
      <c r="CN823" s="71"/>
      <c r="CO823" s="71"/>
      <c r="CP823" s="71"/>
      <c r="CQ823" s="71"/>
      <c r="CR823" s="71"/>
      <c r="CS823" s="71"/>
      <c r="CT823" s="71"/>
      <c r="CU823" s="71"/>
      <c r="CV823" s="71"/>
      <c r="CW823" s="71"/>
      <c r="CX823" s="71"/>
      <c r="CY823" s="71"/>
      <c r="CZ823" s="71"/>
      <c r="DA823" s="71"/>
      <c r="DB823" s="71"/>
      <c r="DC823" s="71"/>
      <c r="DD823" s="71"/>
      <c r="DE823" s="71"/>
      <c r="DF823" s="71"/>
      <c r="DG823" s="71"/>
      <c r="DH823" s="71"/>
      <c r="DI823" s="71"/>
      <c r="DJ823" s="71"/>
      <c r="DK823" s="71"/>
      <c r="DL823" s="71"/>
      <c r="DM823" s="71"/>
      <c r="DN823" s="71"/>
      <c r="DO823" s="71"/>
      <c r="DP823" s="71"/>
      <c r="DQ823" s="71"/>
      <c r="DR823" s="71"/>
      <c r="DS823" s="71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1"/>
      <c r="FB823" s="71"/>
      <c r="FC823" s="71"/>
      <c r="FD823" s="71"/>
      <c r="FE823" s="71"/>
      <c r="FF823" s="71"/>
      <c r="FG823" s="71"/>
      <c r="FH823" s="71"/>
      <c r="FI823" s="71"/>
      <c r="FJ823" s="71"/>
      <c r="FK823" s="71"/>
      <c r="FL823" s="71"/>
      <c r="FM823" s="71"/>
      <c r="FN823" s="71"/>
      <c r="FO823" s="71"/>
      <c r="FP823" s="71"/>
      <c r="FQ823" s="71"/>
      <c r="FR823" s="71"/>
      <c r="FS823" s="71"/>
      <c r="FT823" s="71"/>
      <c r="FU823" s="71"/>
      <c r="FV823" s="71"/>
      <c r="FW823" s="71"/>
      <c r="FX823" s="71"/>
      <c r="FY823" s="71"/>
      <c r="FZ823" s="71"/>
      <c r="GA823" s="71"/>
      <c r="GB823" s="71"/>
      <c r="GC823" s="71"/>
      <c r="GD823" s="71"/>
      <c r="GE823" s="71"/>
      <c r="GF823" s="71"/>
      <c r="GG823" s="71"/>
      <c r="GH823" s="71"/>
      <c r="GI823" s="71"/>
      <c r="GJ823" s="71"/>
      <c r="GK823" s="71"/>
      <c r="GL823" s="71"/>
      <c r="GM823" s="71"/>
      <c r="GN823" s="71"/>
      <c r="GO823" s="71"/>
      <c r="GP823" s="71"/>
      <c r="GQ823" s="71"/>
      <c r="GR823" s="71"/>
      <c r="GS823" s="71"/>
      <c r="GT823" s="71"/>
      <c r="GU823" s="71"/>
      <c r="GV823" s="71"/>
      <c r="GW823" s="71"/>
      <c r="GX823" s="71"/>
      <c r="GY823" s="71"/>
      <c r="GZ823" s="71"/>
      <c r="HA823" s="71"/>
      <c r="HB823" s="71"/>
      <c r="HC823" s="71"/>
      <c r="HD823" s="71"/>
      <c r="HE823" s="71"/>
      <c r="HF823" s="71"/>
      <c r="HG823" s="71"/>
      <c r="HH823" s="71"/>
      <c r="HI823" s="71"/>
      <c r="HJ823" s="71"/>
      <c r="HK823" s="71"/>
      <c r="HL823" s="71"/>
      <c r="HM823" s="71"/>
      <c r="HN823" s="71"/>
      <c r="HO823" s="71"/>
      <c r="HP823" s="71"/>
      <c r="HQ823" s="71"/>
      <c r="HR823" s="71"/>
      <c r="HS823" s="71"/>
      <c r="HT823" s="71"/>
      <c r="HU823" s="71"/>
      <c r="HV823" s="71"/>
      <c r="HW823" s="71"/>
      <c r="HX823" s="71"/>
      <c r="HY823" s="71"/>
      <c r="HZ823" s="71"/>
      <c r="IA823" s="71"/>
      <c r="IB823" s="71"/>
      <c r="IC823" s="71"/>
      <c r="ID823" s="71"/>
      <c r="IE823" s="71"/>
      <c r="IF823" s="71"/>
      <c r="IG823" s="71"/>
      <c r="IH823" s="71"/>
      <c r="II823" s="71"/>
      <c r="IJ823" s="71"/>
      <c r="IK823" s="71"/>
      <c r="IL823" s="71"/>
      <c r="IM823" s="71"/>
      <c r="IN823" s="71"/>
      <c r="IO823" s="71"/>
      <c r="IP823" s="71"/>
      <c r="IQ823" s="71"/>
      <c r="IR823" s="71"/>
      <c r="IS823" s="71"/>
      <c r="IT823" s="71"/>
      <c r="IU823" s="71"/>
      <c r="IV823" s="71"/>
      <c r="IW823" s="71"/>
      <c r="IX823" s="71"/>
      <c r="IY823" s="71"/>
      <c r="IZ823" s="71"/>
      <c r="JA823" s="71"/>
      <c r="JB823" s="71"/>
      <c r="JC823" s="71"/>
      <c r="JD823" s="71"/>
      <c r="JE823" s="71"/>
      <c r="JF823" s="71"/>
      <c r="JG823" s="71"/>
      <c r="JH823" s="71"/>
      <c r="JI823" s="71"/>
      <c r="JJ823" s="71"/>
      <c r="JK823" s="71"/>
      <c r="JL823" s="71"/>
      <c r="JM823" s="71"/>
    </row>
    <row r="824" spans="1:273" s="44" customFormat="1" ht="22.5" customHeight="1" x14ac:dyDescent="0.25">
      <c r="A824" s="26">
        <v>818</v>
      </c>
      <c r="B824" s="40" t="s">
        <v>484</v>
      </c>
      <c r="C824" s="26" t="s">
        <v>917</v>
      </c>
      <c r="D824" s="40" t="s">
        <v>267</v>
      </c>
      <c r="E824" s="40" t="s">
        <v>175</v>
      </c>
      <c r="F824" s="45" t="s">
        <v>926</v>
      </c>
      <c r="G824" s="11">
        <v>45000</v>
      </c>
      <c r="H824" s="43">
        <v>1148.33</v>
      </c>
      <c r="I824" s="11">
        <v>25</v>
      </c>
      <c r="J824" s="43">
        <v>1291.5</v>
      </c>
      <c r="K824" s="29">
        <f t="shared" si="104"/>
        <v>3194.9999999999995</v>
      </c>
      <c r="L824" s="19">
        <f t="shared" si="96"/>
        <v>495.00000000000006</v>
      </c>
      <c r="M824" s="35">
        <v>1368</v>
      </c>
      <c r="N824" s="11">
        <f t="shared" si="97"/>
        <v>3190.5</v>
      </c>
      <c r="O824" s="11"/>
      <c r="P824" s="11">
        <f t="shared" si="99"/>
        <v>2659.5</v>
      </c>
      <c r="Q824" s="11">
        <f t="shared" si="100"/>
        <v>3832.83</v>
      </c>
      <c r="R824" s="11">
        <f t="shared" si="101"/>
        <v>6880.5</v>
      </c>
      <c r="S824" s="107">
        <f t="shared" si="103"/>
        <v>41167.17</v>
      </c>
      <c r="T824" s="20" t="s">
        <v>45</v>
      </c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  <c r="BA824" s="71"/>
      <c r="BB824" s="71"/>
      <c r="BC824" s="71"/>
      <c r="BD824" s="71"/>
      <c r="BE824" s="71"/>
      <c r="BF824" s="71"/>
      <c r="BG824" s="71"/>
      <c r="BH824" s="71"/>
      <c r="BI824" s="71"/>
      <c r="BJ824" s="71"/>
      <c r="BK824" s="71"/>
      <c r="BL824" s="71"/>
      <c r="BM824" s="71"/>
      <c r="BN824" s="71"/>
      <c r="BO824" s="71"/>
      <c r="BP824" s="71"/>
      <c r="BQ824" s="71"/>
      <c r="BR824" s="71"/>
      <c r="BS824" s="71"/>
      <c r="BT824" s="71"/>
      <c r="BU824" s="71"/>
      <c r="BV824" s="71"/>
      <c r="BW824" s="71"/>
      <c r="BX824" s="71"/>
      <c r="BY824" s="71"/>
      <c r="BZ824" s="71"/>
      <c r="CA824" s="71"/>
      <c r="CB824" s="71"/>
      <c r="CC824" s="71"/>
      <c r="CD824" s="71"/>
      <c r="CE824" s="71"/>
      <c r="CF824" s="71"/>
      <c r="CG824" s="71"/>
      <c r="CH824" s="71"/>
      <c r="CI824" s="71"/>
      <c r="CJ824" s="71"/>
      <c r="CK824" s="71"/>
      <c r="CL824" s="71"/>
      <c r="CM824" s="71"/>
      <c r="CN824" s="71"/>
      <c r="CO824" s="71"/>
      <c r="CP824" s="71"/>
      <c r="CQ824" s="71"/>
      <c r="CR824" s="71"/>
      <c r="CS824" s="71"/>
      <c r="CT824" s="71"/>
      <c r="CU824" s="71"/>
      <c r="CV824" s="71"/>
      <c r="CW824" s="71"/>
      <c r="CX824" s="71"/>
      <c r="CY824" s="71"/>
      <c r="CZ824" s="71"/>
      <c r="DA824" s="71"/>
      <c r="DB824" s="71"/>
      <c r="DC824" s="71"/>
      <c r="DD824" s="71"/>
      <c r="DE824" s="71"/>
      <c r="DF824" s="71"/>
      <c r="DG824" s="71"/>
      <c r="DH824" s="71"/>
      <c r="DI824" s="71"/>
      <c r="DJ824" s="71"/>
      <c r="DK824" s="71"/>
      <c r="DL824" s="71"/>
      <c r="DM824" s="71"/>
      <c r="DN824" s="71"/>
      <c r="DO824" s="71"/>
      <c r="DP824" s="71"/>
      <c r="DQ824" s="71"/>
      <c r="DR824" s="71"/>
      <c r="DS824" s="71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1"/>
      <c r="FB824" s="71"/>
      <c r="FC824" s="71"/>
      <c r="FD824" s="71"/>
      <c r="FE824" s="71"/>
      <c r="FF824" s="71"/>
      <c r="FG824" s="71"/>
      <c r="FH824" s="71"/>
      <c r="FI824" s="71"/>
      <c r="FJ824" s="71"/>
      <c r="FK824" s="71"/>
      <c r="FL824" s="71"/>
      <c r="FM824" s="71"/>
      <c r="FN824" s="71"/>
      <c r="FO824" s="71"/>
      <c r="FP824" s="71"/>
      <c r="FQ824" s="71"/>
      <c r="FR824" s="71"/>
      <c r="FS824" s="71"/>
      <c r="FT824" s="71"/>
      <c r="FU824" s="71"/>
      <c r="FV824" s="71"/>
      <c r="FW824" s="71"/>
      <c r="FX824" s="71"/>
      <c r="FY824" s="71"/>
      <c r="FZ824" s="71"/>
      <c r="GA824" s="71"/>
      <c r="GB824" s="71"/>
      <c r="GC824" s="71"/>
      <c r="GD824" s="71"/>
      <c r="GE824" s="71"/>
      <c r="GF824" s="71"/>
      <c r="GG824" s="71"/>
      <c r="GH824" s="71"/>
      <c r="GI824" s="71"/>
      <c r="GJ824" s="71"/>
      <c r="GK824" s="71"/>
      <c r="GL824" s="71"/>
      <c r="GM824" s="71"/>
      <c r="GN824" s="71"/>
      <c r="GO824" s="71"/>
      <c r="GP824" s="71"/>
      <c r="GQ824" s="71"/>
      <c r="GR824" s="71"/>
      <c r="GS824" s="71"/>
      <c r="GT824" s="71"/>
      <c r="GU824" s="71"/>
      <c r="GV824" s="71"/>
      <c r="GW824" s="71"/>
      <c r="GX824" s="71"/>
      <c r="GY824" s="71"/>
      <c r="GZ824" s="71"/>
      <c r="HA824" s="71"/>
      <c r="HB824" s="71"/>
      <c r="HC824" s="71"/>
      <c r="HD824" s="71"/>
      <c r="HE824" s="71"/>
      <c r="HF824" s="71"/>
      <c r="HG824" s="71"/>
      <c r="HH824" s="71"/>
      <c r="HI824" s="71"/>
      <c r="HJ824" s="71"/>
      <c r="HK824" s="71"/>
      <c r="HL824" s="71"/>
      <c r="HM824" s="71"/>
      <c r="HN824" s="71"/>
      <c r="HO824" s="71"/>
      <c r="HP824" s="71"/>
      <c r="HQ824" s="71"/>
      <c r="HR824" s="71"/>
      <c r="HS824" s="71"/>
      <c r="HT824" s="71"/>
      <c r="HU824" s="71"/>
      <c r="HV824" s="71"/>
      <c r="HW824" s="71"/>
      <c r="HX824" s="71"/>
      <c r="HY824" s="71"/>
      <c r="HZ824" s="71"/>
      <c r="IA824" s="71"/>
      <c r="IB824" s="71"/>
      <c r="IC824" s="71"/>
      <c r="ID824" s="71"/>
      <c r="IE824" s="71"/>
      <c r="IF824" s="71"/>
      <c r="IG824" s="71"/>
      <c r="IH824" s="71"/>
      <c r="II824" s="71"/>
      <c r="IJ824" s="71"/>
      <c r="IK824" s="71"/>
      <c r="IL824" s="71"/>
      <c r="IM824" s="71"/>
      <c r="IN824" s="71"/>
      <c r="IO824" s="71"/>
      <c r="IP824" s="71"/>
      <c r="IQ824" s="71"/>
      <c r="IR824" s="71"/>
      <c r="IS824" s="71"/>
      <c r="IT824" s="71"/>
      <c r="IU824" s="71"/>
      <c r="IV824" s="71"/>
      <c r="IW824" s="71"/>
      <c r="IX824" s="71"/>
      <c r="IY824" s="71"/>
      <c r="IZ824" s="71"/>
      <c r="JA824" s="71"/>
      <c r="JB824" s="71"/>
      <c r="JC824" s="71"/>
      <c r="JD824" s="71"/>
      <c r="JE824" s="71"/>
      <c r="JF824" s="71"/>
      <c r="JG824" s="71"/>
      <c r="JH824" s="71"/>
      <c r="JI824" s="71"/>
      <c r="JJ824" s="71"/>
      <c r="JK824" s="71"/>
      <c r="JL824" s="71"/>
      <c r="JM824" s="71"/>
    </row>
    <row r="825" spans="1:273" s="44" customFormat="1" ht="22.5" customHeight="1" x14ac:dyDescent="0.25">
      <c r="A825" s="26">
        <v>819</v>
      </c>
      <c r="B825" s="40" t="s">
        <v>933</v>
      </c>
      <c r="C825" s="26" t="s">
        <v>917</v>
      </c>
      <c r="D825" s="40" t="s">
        <v>267</v>
      </c>
      <c r="E825" s="40" t="s">
        <v>121</v>
      </c>
      <c r="F825" s="45" t="s">
        <v>921</v>
      </c>
      <c r="G825" s="11">
        <v>25000</v>
      </c>
      <c r="H825" s="46">
        <v>0</v>
      </c>
      <c r="I825" s="11">
        <v>25</v>
      </c>
      <c r="J825" s="43">
        <v>717.5</v>
      </c>
      <c r="K825" s="29">
        <f t="shared" si="104"/>
        <v>1774.9999999999998</v>
      </c>
      <c r="L825" s="19">
        <f t="shared" si="96"/>
        <v>275</v>
      </c>
      <c r="M825" s="35">
        <v>760</v>
      </c>
      <c r="N825" s="11">
        <f t="shared" si="97"/>
        <v>1772.5000000000002</v>
      </c>
      <c r="O825" s="11"/>
      <c r="P825" s="11">
        <f t="shared" si="99"/>
        <v>1477.5</v>
      </c>
      <c r="Q825" s="11">
        <f t="shared" si="100"/>
        <v>1502.5</v>
      </c>
      <c r="R825" s="11">
        <f t="shared" si="101"/>
        <v>3822.5</v>
      </c>
      <c r="S825" s="107">
        <v>21954.33</v>
      </c>
      <c r="T825" s="20" t="s">
        <v>45</v>
      </c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  <c r="BA825" s="71"/>
      <c r="BB825" s="71"/>
      <c r="BC825" s="71"/>
      <c r="BD825" s="71"/>
      <c r="BE825" s="71"/>
      <c r="BF825" s="71"/>
      <c r="BG825" s="71"/>
      <c r="BH825" s="71"/>
      <c r="BI825" s="71"/>
      <c r="BJ825" s="71"/>
      <c r="BK825" s="71"/>
      <c r="BL825" s="71"/>
      <c r="BM825" s="71"/>
      <c r="BN825" s="71"/>
      <c r="BO825" s="71"/>
      <c r="BP825" s="71"/>
      <c r="BQ825" s="71"/>
      <c r="BR825" s="71"/>
      <c r="BS825" s="71"/>
      <c r="BT825" s="71"/>
      <c r="BU825" s="71"/>
      <c r="BV825" s="71"/>
      <c r="BW825" s="71"/>
      <c r="BX825" s="71"/>
      <c r="BY825" s="71"/>
      <c r="BZ825" s="71"/>
      <c r="CA825" s="71"/>
      <c r="CB825" s="71"/>
      <c r="CC825" s="71"/>
      <c r="CD825" s="71"/>
      <c r="CE825" s="71"/>
      <c r="CF825" s="71"/>
      <c r="CG825" s="71"/>
      <c r="CH825" s="71"/>
      <c r="CI825" s="71"/>
      <c r="CJ825" s="71"/>
      <c r="CK825" s="71"/>
      <c r="CL825" s="71"/>
      <c r="CM825" s="71"/>
      <c r="CN825" s="71"/>
      <c r="CO825" s="71"/>
      <c r="CP825" s="71"/>
      <c r="CQ825" s="71"/>
      <c r="CR825" s="71"/>
      <c r="CS825" s="71"/>
      <c r="CT825" s="71"/>
      <c r="CU825" s="71"/>
      <c r="CV825" s="71"/>
      <c r="CW825" s="71"/>
      <c r="CX825" s="71"/>
      <c r="CY825" s="71"/>
      <c r="CZ825" s="71"/>
      <c r="DA825" s="71"/>
      <c r="DB825" s="71"/>
      <c r="DC825" s="71"/>
      <c r="DD825" s="71"/>
      <c r="DE825" s="71"/>
      <c r="DF825" s="71"/>
      <c r="DG825" s="71"/>
      <c r="DH825" s="71"/>
      <c r="DI825" s="71"/>
      <c r="DJ825" s="71"/>
      <c r="DK825" s="71"/>
      <c r="DL825" s="71"/>
      <c r="DM825" s="71"/>
      <c r="DN825" s="71"/>
      <c r="DO825" s="71"/>
      <c r="DP825" s="71"/>
      <c r="DQ825" s="71"/>
      <c r="DR825" s="71"/>
      <c r="DS825" s="71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1"/>
      <c r="FB825" s="71"/>
      <c r="FC825" s="71"/>
      <c r="FD825" s="71"/>
      <c r="FE825" s="71"/>
      <c r="FF825" s="71"/>
      <c r="FG825" s="71"/>
      <c r="FH825" s="71"/>
      <c r="FI825" s="71"/>
      <c r="FJ825" s="71"/>
      <c r="FK825" s="71"/>
      <c r="FL825" s="71"/>
      <c r="FM825" s="71"/>
      <c r="FN825" s="71"/>
      <c r="FO825" s="71"/>
      <c r="FP825" s="71"/>
      <c r="FQ825" s="71"/>
      <c r="FR825" s="71"/>
      <c r="FS825" s="71"/>
      <c r="FT825" s="71"/>
      <c r="FU825" s="71"/>
      <c r="FV825" s="71"/>
      <c r="FW825" s="71"/>
      <c r="FX825" s="71"/>
      <c r="FY825" s="71"/>
      <c r="FZ825" s="71"/>
      <c r="GA825" s="71"/>
      <c r="GB825" s="71"/>
      <c r="GC825" s="71"/>
      <c r="GD825" s="71"/>
      <c r="GE825" s="71"/>
      <c r="GF825" s="71"/>
      <c r="GG825" s="71"/>
      <c r="GH825" s="71"/>
      <c r="GI825" s="71"/>
      <c r="GJ825" s="71"/>
      <c r="GK825" s="71"/>
      <c r="GL825" s="71"/>
      <c r="GM825" s="71"/>
      <c r="GN825" s="71"/>
      <c r="GO825" s="71"/>
      <c r="GP825" s="71"/>
      <c r="GQ825" s="71"/>
      <c r="GR825" s="71"/>
      <c r="GS825" s="71"/>
      <c r="GT825" s="71"/>
      <c r="GU825" s="71"/>
      <c r="GV825" s="71"/>
      <c r="GW825" s="71"/>
      <c r="GX825" s="71"/>
      <c r="GY825" s="71"/>
      <c r="GZ825" s="71"/>
      <c r="HA825" s="71"/>
      <c r="HB825" s="71"/>
      <c r="HC825" s="71"/>
      <c r="HD825" s="71"/>
      <c r="HE825" s="71"/>
      <c r="HF825" s="71"/>
      <c r="HG825" s="71"/>
      <c r="HH825" s="71"/>
      <c r="HI825" s="71"/>
      <c r="HJ825" s="71"/>
      <c r="HK825" s="71"/>
      <c r="HL825" s="71"/>
      <c r="HM825" s="71"/>
      <c r="HN825" s="71"/>
      <c r="HO825" s="71"/>
      <c r="HP825" s="71"/>
      <c r="HQ825" s="71"/>
      <c r="HR825" s="71"/>
      <c r="HS825" s="71"/>
      <c r="HT825" s="71"/>
      <c r="HU825" s="71"/>
      <c r="HV825" s="71"/>
      <c r="HW825" s="71"/>
      <c r="HX825" s="71"/>
      <c r="HY825" s="71"/>
      <c r="HZ825" s="71"/>
      <c r="IA825" s="71"/>
      <c r="IB825" s="71"/>
      <c r="IC825" s="71"/>
      <c r="ID825" s="71"/>
      <c r="IE825" s="71"/>
      <c r="IF825" s="71"/>
      <c r="IG825" s="71"/>
      <c r="IH825" s="71"/>
      <c r="II825" s="71"/>
      <c r="IJ825" s="71"/>
      <c r="IK825" s="71"/>
      <c r="IL825" s="71"/>
      <c r="IM825" s="71"/>
      <c r="IN825" s="71"/>
      <c r="IO825" s="71"/>
      <c r="IP825" s="71"/>
      <c r="IQ825" s="71"/>
      <c r="IR825" s="71"/>
      <c r="IS825" s="71"/>
      <c r="IT825" s="71"/>
      <c r="IU825" s="71"/>
      <c r="IV825" s="71"/>
      <c r="IW825" s="71"/>
      <c r="IX825" s="71"/>
      <c r="IY825" s="71"/>
      <c r="IZ825" s="71"/>
      <c r="JA825" s="71"/>
      <c r="JB825" s="71"/>
      <c r="JC825" s="71"/>
      <c r="JD825" s="71"/>
      <c r="JE825" s="71"/>
      <c r="JF825" s="71"/>
      <c r="JG825" s="71"/>
      <c r="JH825" s="71"/>
      <c r="JI825" s="71"/>
      <c r="JJ825" s="71"/>
      <c r="JK825" s="71"/>
      <c r="JL825" s="71"/>
      <c r="JM825" s="71"/>
    </row>
    <row r="826" spans="1:273" s="44" customFormat="1" ht="22.5" customHeight="1" x14ac:dyDescent="0.25">
      <c r="A826" s="26">
        <v>820</v>
      </c>
      <c r="B826" s="40" t="s">
        <v>1029</v>
      </c>
      <c r="C826" s="26" t="s">
        <v>918</v>
      </c>
      <c r="D826" s="40" t="s">
        <v>267</v>
      </c>
      <c r="E826" s="40" t="s">
        <v>236</v>
      </c>
      <c r="F826" s="45" t="s">
        <v>921</v>
      </c>
      <c r="G826" s="11">
        <v>18000</v>
      </c>
      <c r="H826" s="46">
        <v>0</v>
      </c>
      <c r="I826" s="11">
        <v>25</v>
      </c>
      <c r="J826" s="43">
        <v>516.6</v>
      </c>
      <c r="K826" s="29">
        <f t="shared" si="104"/>
        <v>1277.9999999999998</v>
      </c>
      <c r="L826" s="19">
        <f t="shared" si="96"/>
        <v>198.00000000000003</v>
      </c>
      <c r="M826" s="35">
        <v>547.20000000000005</v>
      </c>
      <c r="N826" s="11">
        <f t="shared" si="97"/>
        <v>1276.2</v>
      </c>
      <c r="O826" s="11"/>
      <c r="P826" s="11">
        <f t="shared" si="99"/>
        <v>1063.8000000000002</v>
      </c>
      <c r="Q826" s="11">
        <f t="shared" si="100"/>
        <v>1088.8000000000002</v>
      </c>
      <c r="R826" s="11">
        <f t="shared" si="101"/>
        <v>2752.2</v>
      </c>
      <c r="S826" s="107">
        <f t="shared" ref="S826:S872" si="105">+G826-Q826</f>
        <v>16911.2</v>
      </c>
      <c r="T826" s="20" t="s">
        <v>45</v>
      </c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  <c r="BA826" s="71"/>
      <c r="BB826" s="71"/>
      <c r="BC826" s="71"/>
      <c r="BD826" s="71"/>
      <c r="BE826" s="71"/>
      <c r="BF826" s="71"/>
      <c r="BG826" s="71"/>
      <c r="BH826" s="71"/>
      <c r="BI826" s="71"/>
      <c r="BJ826" s="71"/>
      <c r="BK826" s="71"/>
      <c r="BL826" s="71"/>
      <c r="BM826" s="71"/>
      <c r="BN826" s="71"/>
      <c r="BO826" s="71"/>
      <c r="BP826" s="71"/>
      <c r="BQ826" s="71"/>
      <c r="BR826" s="71"/>
      <c r="BS826" s="71"/>
      <c r="BT826" s="71"/>
      <c r="BU826" s="71"/>
      <c r="BV826" s="71"/>
      <c r="BW826" s="71"/>
      <c r="BX826" s="71"/>
      <c r="BY826" s="71"/>
      <c r="BZ826" s="71"/>
      <c r="CA826" s="71"/>
      <c r="CB826" s="71"/>
      <c r="CC826" s="71"/>
      <c r="CD826" s="71"/>
      <c r="CE826" s="71"/>
      <c r="CF826" s="71"/>
      <c r="CG826" s="71"/>
      <c r="CH826" s="71"/>
      <c r="CI826" s="71"/>
      <c r="CJ826" s="71"/>
      <c r="CK826" s="71"/>
      <c r="CL826" s="71"/>
      <c r="CM826" s="71"/>
      <c r="CN826" s="71"/>
      <c r="CO826" s="71"/>
      <c r="CP826" s="71"/>
      <c r="CQ826" s="71"/>
      <c r="CR826" s="71"/>
      <c r="CS826" s="71"/>
      <c r="CT826" s="71"/>
      <c r="CU826" s="71"/>
      <c r="CV826" s="71"/>
      <c r="CW826" s="71"/>
      <c r="CX826" s="71"/>
      <c r="CY826" s="71"/>
      <c r="CZ826" s="71"/>
      <c r="DA826" s="71"/>
      <c r="DB826" s="71"/>
      <c r="DC826" s="71"/>
      <c r="DD826" s="71"/>
      <c r="DE826" s="71"/>
      <c r="DF826" s="71"/>
      <c r="DG826" s="71"/>
      <c r="DH826" s="71"/>
      <c r="DI826" s="71"/>
      <c r="DJ826" s="71"/>
      <c r="DK826" s="71"/>
      <c r="DL826" s="71"/>
      <c r="DM826" s="71"/>
      <c r="DN826" s="71"/>
      <c r="DO826" s="71"/>
      <c r="DP826" s="71"/>
      <c r="DQ826" s="71"/>
      <c r="DR826" s="71"/>
      <c r="DS826" s="71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1"/>
      <c r="FB826" s="71"/>
      <c r="FC826" s="71"/>
      <c r="FD826" s="71"/>
      <c r="FE826" s="71"/>
      <c r="FF826" s="71"/>
      <c r="FG826" s="71"/>
      <c r="FH826" s="71"/>
      <c r="FI826" s="71"/>
      <c r="FJ826" s="71"/>
      <c r="FK826" s="71"/>
      <c r="FL826" s="71"/>
      <c r="FM826" s="71"/>
      <c r="FN826" s="71"/>
      <c r="FO826" s="71"/>
      <c r="FP826" s="71"/>
      <c r="FQ826" s="71"/>
      <c r="FR826" s="71"/>
      <c r="FS826" s="71"/>
      <c r="FT826" s="71"/>
      <c r="FU826" s="71"/>
      <c r="FV826" s="71"/>
      <c r="FW826" s="71"/>
      <c r="FX826" s="71"/>
      <c r="FY826" s="71"/>
      <c r="FZ826" s="71"/>
      <c r="GA826" s="71"/>
      <c r="GB826" s="71"/>
      <c r="GC826" s="71"/>
      <c r="GD826" s="71"/>
      <c r="GE826" s="71"/>
      <c r="GF826" s="71"/>
      <c r="GG826" s="71"/>
      <c r="GH826" s="71"/>
      <c r="GI826" s="71"/>
      <c r="GJ826" s="71"/>
      <c r="GK826" s="71"/>
      <c r="GL826" s="71"/>
      <c r="GM826" s="71"/>
      <c r="GN826" s="71"/>
      <c r="GO826" s="71"/>
      <c r="GP826" s="71"/>
      <c r="GQ826" s="71"/>
      <c r="GR826" s="71"/>
      <c r="GS826" s="71"/>
      <c r="GT826" s="71"/>
      <c r="GU826" s="71"/>
      <c r="GV826" s="71"/>
      <c r="GW826" s="71"/>
      <c r="GX826" s="71"/>
      <c r="GY826" s="71"/>
      <c r="GZ826" s="71"/>
      <c r="HA826" s="71"/>
      <c r="HB826" s="71"/>
      <c r="HC826" s="71"/>
      <c r="HD826" s="71"/>
      <c r="HE826" s="71"/>
      <c r="HF826" s="71"/>
      <c r="HG826" s="71"/>
      <c r="HH826" s="71"/>
      <c r="HI826" s="71"/>
      <c r="HJ826" s="71"/>
      <c r="HK826" s="71"/>
      <c r="HL826" s="71"/>
      <c r="HM826" s="71"/>
      <c r="HN826" s="71"/>
      <c r="HO826" s="71"/>
      <c r="HP826" s="71"/>
      <c r="HQ826" s="71"/>
      <c r="HR826" s="71"/>
      <c r="HS826" s="71"/>
      <c r="HT826" s="71"/>
      <c r="HU826" s="71"/>
      <c r="HV826" s="71"/>
      <c r="HW826" s="71"/>
      <c r="HX826" s="71"/>
      <c r="HY826" s="71"/>
      <c r="HZ826" s="71"/>
      <c r="IA826" s="71"/>
      <c r="IB826" s="71"/>
      <c r="IC826" s="71"/>
      <c r="ID826" s="71"/>
      <c r="IE826" s="71"/>
      <c r="IF826" s="71"/>
      <c r="IG826" s="71"/>
      <c r="IH826" s="71"/>
      <c r="II826" s="71"/>
      <c r="IJ826" s="71"/>
      <c r="IK826" s="71"/>
      <c r="IL826" s="71"/>
      <c r="IM826" s="71"/>
      <c r="IN826" s="71"/>
      <c r="IO826" s="71"/>
      <c r="IP826" s="71"/>
      <c r="IQ826" s="71"/>
      <c r="IR826" s="71"/>
      <c r="IS826" s="71"/>
      <c r="IT826" s="71"/>
      <c r="IU826" s="71"/>
      <c r="IV826" s="71"/>
      <c r="IW826" s="71"/>
      <c r="IX826" s="71"/>
      <c r="IY826" s="71"/>
      <c r="IZ826" s="71"/>
      <c r="JA826" s="71"/>
      <c r="JB826" s="71"/>
      <c r="JC826" s="71"/>
      <c r="JD826" s="71"/>
      <c r="JE826" s="71"/>
      <c r="JF826" s="71"/>
      <c r="JG826" s="71"/>
      <c r="JH826" s="71"/>
      <c r="JI826" s="71"/>
      <c r="JJ826" s="71"/>
      <c r="JK826" s="71"/>
      <c r="JL826" s="71"/>
      <c r="JM826" s="71"/>
    </row>
    <row r="827" spans="1:273" s="44" customFormat="1" ht="22.5" customHeight="1" x14ac:dyDescent="0.25">
      <c r="A827" s="26">
        <v>821</v>
      </c>
      <c r="B827" s="40" t="s">
        <v>483</v>
      </c>
      <c r="C827" s="26" t="s">
        <v>917</v>
      </c>
      <c r="D827" s="40" t="s">
        <v>267</v>
      </c>
      <c r="E827" s="40" t="s">
        <v>100</v>
      </c>
      <c r="F827" s="45" t="s">
        <v>926</v>
      </c>
      <c r="G827" s="11">
        <v>25000</v>
      </c>
      <c r="H827" s="46">
        <v>0</v>
      </c>
      <c r="I827" s="11">
        <v>25</v>
      </c>
      <c r="J827" s="43">
        <v>717.5</v>
      </c>
      <c r="K827" s="29">
        <f t="shared" si="104"/>
        <v>1774.9999999999998</v>
      </c>
      <c r="L827" s="19">
        <f t="shared" si="96"/>
        <v>275</v>
      </c>
      <c r="M827" s="35">
        <v>760</v>
      </c>
      <c r="N827" s="11">
        <f t="shared" si="97"/>
        <v>1772.5000000000002</v>
      </c>
      <c r="O827" s="11"/>
      <c r="P827" s="11">
        <f t="shared" si="99"/>
        <v>1477.5</v>
      </c>
      <c r="Q827" s="11">
        <f t="shared" si="100"/>
        <v>1502.5</v>
      </c>
      <c r="R827" s="11">
        <f t="shared" si="101"/>
        <v>3822.5</v>
      </c>
      <c r="S827" s="107">
        <f t="shared" si="105"/>
        <v>23497.5</v>
      </c>
      <c r="T827" s="20" t="s">
        <v>45</v>
      </c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  <c r="BA827" s="71"/>
      <c r="BB827" s="71"/>
      <c r="BC827" s="71"/>
      <c r="BD827" s="71"/>
      <c r="BE827" s="71"/>
      <c r="BF827" s="71"/>
      <c r="BG827" s="71"/>
      <c r="BH827" s="71"/>
      <c r="BI827" s="71"/>
      <c r="BJ827" s="71"/>
      <c r="BK827" s="71"/>
      <c r="BL827" s="71"/>
      <c r="BM827" s="71"/>
      <c r="BN827" s="71"/>
      <c r="BO827" s="71"/>
      <c r="BP827" s="71"/>
      <c r="BQ827" s="71"/>
      <c r="BR827" s="71"/>
      <c r="BS827" s="71"/>
      <c r="BT827" s="71"/>
      <c r="BU827" s="71"/>
      <c r="BV827" s="71"/>
      <c r="BW827" s="71"/>
      <c r="BX827" s="71"/>
      <c r="BY827" s="71"/>
      <c r="BZ827" s="71"/>
      <c r="CA827" s="71"/>
      <c r="CB827" s="71"/>
      <c r="CC827" s="71"/>
      <c r="CD827" s="71"/>
      <c r="CE827" s="71"/>
      <c r="CF827" s="71"/>
      <c r="CG827" s="71"/>
      <c r="CH827" s="71"/>
      <c r="CI827" s="71"/>
      <c r="CJ827" s="71"/>
      <c r="CK827" s="71"/>
      <c r="CL827" s="71"/>
      <c r="CM827" s="71"/>
      <c r="CN827" s="71"/>
      <c r="CO827" s="71"/>
      <c r="CP827" s="71"/>
      <c r="CQ827" s="71"/>
      <c r="CR827" s="71"/>
      <c r="CS827" s="71"/>
      <c r="CT827" s="71"/>
      <c r="CU827" s="71"/>
      <c r="CV827" s="71"/>
      <c r="CW827" s="71"/>
      <c r="CX827" s="71"/>
      <c r="CY827" s="71"/>
      <c r="CZ827" s="71"/>
      <c r="DA827" s="71"/>
      <c r="DB827" s="71"/>
      <c r="DC827" s="71"/>
      <c r="DD827" s="71"/>
      <c r="DE827" s="71"/>
      <c r="DF827" s="71"/>
      <c r="DG827" s="71"/>
      <c r="DH827" s="71"/>
      <c r="DI827" s="71"/>
      <c r="DJ827" s="71"/>
      <c r="DK827" s="71"/>
      <c r="DL827" s="71"/>
      <c r="DM827" s="71"/>
      <c r="DN827" s="71"/>
      <c r="DO827" s="71"/>
      <c r="DP827" s="71"/>
      <c r="DQ827" s="71"/>
      <c r="DR827" s="71"/>
      <c r="DS827" s="71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1"/>
      <c r="FB827" s="71"/>
      <c r="FC827" s="71"/>
      <c r="FD827" s="71"/>
      <c r="FE827" s="71"/>
      <c r="FF827" s="71"/>
      <c r="FG827" s="71"/>
      <c r="FH827" s="71"/>
      <c r="FI827" s="71"/>
      <c r="FJ827" s="71"/>
      <c r="FK827" s="71"/>
      <c r="FL827" s="71"/>
      <c r="FM827" s="71"/>
      <c r="FN827" s="71"/>
      <c r="FO827" s="71"/>
      <c r="FP827" s="71"/>
      <c r="FQ827" s="71"/>
      <c r="FR827" s="71"/>
      <c r="FS827" s="71"/>
      <c r="FT827" s="71"/>
      <c r="FU827" s="71"/>
      <c r="FV827" s="71"/>
      <c r="FW827" s="71"/>
      <c r="FX827" s="71"/>
      <c r="FY827" s="71"/>
      <c r="FZ827" s="71"/>
      <c r="GA827" s="71"/>
      <c r="GB827" s="71"/>
      <c r="GC827" s="71"/>
      <c r="GD827" s="71"/>
      <c r="GE827" s="71"/>
      <c r="GF827" s="71"/>
      <c r="GG827" s="71"/>
      <c r="GH827" s="71"/>
      <c r="GI827" s="71"/>
      <c r="GJ827" s="71"/>
      <c r="GK827" s="71"/>
      <c r="GL827" s="71"/>
      <c r="GM827" s="71"/>
      <c r="GN827" s="71"/>
      <c r="GO827" s="71"/>
      <c r="GP827" s="71"/>
      <c r="GQ827" s="71"/>
      <c r="GR827" s="71"/>
      <c r="GS827" s="71"/>
      <c r="GT827" s="71"/>
      <c r="GU827" s="71"/>
      <c r="GV827" s="71"/>
      <c r="GW827" s="71"/>
      <c r="GX827" s="71"/>
      <c r="GY827" s="71"/>
      <c r="GZ827" s="71"/>
      <c r="HA827" s="71"/>
      <c r="HB827" s="71"/>
      <c r="HC827" s="71"/>
      <c r="HD827" s="71"/>
      <c r="HE827" s="71"/>
      <c r="HF827" s="71"/>
      <c r="HG827" s="71"/>
      <c r="HH827" s="71"/>
      <c r="HI827" s="71"/>
      <c r="HJ827" s="71"/>
      <c r="HK827" s="71"/>
      <c r="HL827" s="71"/>
      <c r="HM827" s="71"/>
      <c r="HN827" s="71"/>
      <c r="HO827" s="71"/>
      <c r="HP827" s="71"/>
      <c r="HQ827" s="71"/>
      <c r="HR827" s="71"/>
      <c r="HS827" s="71"/>
      <c r="HT827" s="71"/>
      <c r="HU827" s="71"/>
      <c r="HV827" s="71"/>
      <c r="HW827" s="71"/>
      <c r="HX827" s="71"/>
      <c r="HY827" s="71"/>
      <c r="HZ827" s="71"/>
      <c r="IA827" s="71"/>
      <c r="IB827" s="71"/>
      <c r="IC827" s="71"/>
      <c r="ID827" s="71"/>
      <c r="IE827" s="71"/>
      <c r="IF827" s="71"/>
      <c r="IG827" s="71"/>
      <c r="IH827" s="71"/>
      <c r="II827" s="71"/>
      <c r="IJ827" s="71"/>
      <c r="IK827" s="71"/>
      <c r="IL827" s="71"/>
      <c r="IM827" s="71"/>
      <c r="IN827" s="71"/>
      <c r="IO827" s="71"/>
      <c r="IP827" s="71"/>
      <c r="IQ827" s="71"/>
      <c r="IR827" s="71"/>
      <c r="IS827" s="71"/>
      <c r="IT827" s="71"/>
      <c r="IU827" s="71"/>
      <c r="IV827" s="71"/>
      <c r="IW827" s="71"/>
      <c r="IX827" s="71"/>
      <c r="IY827" s="71"/>
      <c r="IZ827" s="71"/>
      <c r="JA827" s="71"/>
      <c r="JB827" s="71"/>
      <c r="JC827" s="71"/>
      <c r="JD827" s="71"/>
      <c r="JE827" s="71"/>
      <c r="JF827" s="71"/>
      <c r="JG827" s="71"/>
      <c r="JH827" s="71"/>
      <c r="JI827" s="71"/>
      <c r="JJ827" s="71"/>
      <c r="JK827" s="71"/>
      <c r="JL827" s="71"/>
      <c r="JM827" s="71"/>
    </row>
    <row r="828" spans="1:273" s="44" customFormat="1" ht="22.5" customHeight="1" x14ac:dyDescent="0.25">
      <c r="A828" s="26">
        <v>822</v>
      </c>
      <c r="B828" s="40" t="s">
        <v>957</v>
      </c>
      <c r="C828" s="26" t="s">
        <v>917</v>
      </c>
      <c r="D828" s="40" t="s">
        <v>267</v>
      </c>
      <c r="E828" s="40" t="s">
        <v>141</v>
      </c>
      <c r="F828" s="45" t="s">
        <v>921</v>
      </c>
      <c r="G828" s="11">
        <v>25000</v>
      </c>
      <c r="H828" s="46">
        <v>0</v>
      </c>
      <c r="I828" s="11">
        <v>25</v>
      </c>
      <c r="J828" s="43">
        <v>717.5</v>
      </c>
      <c r="K828" s="29">
        <f t="shared" si="104"/>
        <v>1774.9999999999998</v>
      </c>
      <c r="L828" s="19">
        <f t="shared" si="96"/>
        <v>275</v>
      </c>
      <c r="M828" s="35">
        <v>760</v>
      </c>
      <c r="N828" s="11">
        <f t="shared" si="97"/>
        <v>1772.5000000000002</v>
      </c>
      <c r="O828" s="11"/>
      <c r="P828" s="11">
        <f t="shared" si="99"/>
        <v>1477.5</v>
      </c>
      <c r="Q828" s="11">
        <f t="shared" si="100"/>
        <v>1502.5</v>
      </c>
      <c r="R828" s="11">
        <f t="shared" si="101"/>
        <v>3822.5</v>
      </c>
      <c r="S828" s="107">
        <f t="shared" si="105"/>
        <v>23497.5</v>
      </c>
      <c r="T828" s="20" t="s">
        <v>45</v>
      </c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  <c r="BA828" s="71"/>
      <c r="BB828" s="71"/>
      <c r="BC828" s="71"/>
      <c r="BD828" s="71"/>
      <c r="BE828" s="71"/>
      <c r="BF828" s="71"/>
      <c r="BG828" s="71"/>
      <c r="BH828" s="71"/>
      <c r="BI828" s="71"/>
      <c r="BJ828" s="71"/>
      <c r="BK828" s="71"/>
      <c r="BL828" s="71"/>
      <c r="BM828" s="71"/>
      <c r="BN828" s="71"/>
      <c r="BO828" s="71"/>
      <c r="BP828" s="71"/>
      <c r="BQ828" s="71"/>
      <c r="BR828" s="71"/>
      <c r="BS828" s="71"/>
      <c r="BT828" s="71"/>
      <c r="BU828" s="71"/>
      <c r="BV828" s="71"/>
      <c r="BW828" s="71"/>
      <c r="BX828" s="71"/>
      <c r="BY828" s="71"/>
      <c r="BZ828" s="71"/>
      <c r="CA828" s="71"/>
      <c r="CB828" s="71"/>
      <c r="CC828" s="71"/>
      <c r="CD828" s="71"/>
      <c r="CE828" s="71"/>
      <c r="CF828" s="71"/>
      <c r="CG828" s="71"/>
      <c r="CH828" s="71"/>
      <c r="CI828" s="71"/>
      <c r="CJ828" s="71"/>
      <c r="CK828" s="71"/>
      <c r="CL828" s="71"/>
      <c r="CM828" s="71"/>
      <c r="CN828" s="71"/>
      <c r="CO828" s="71"/>
      <c r="CP828" s="71"/>
      <c r="CQ828" s="71"/>
      <c r="CR828" s="71"/>
      <c r="CS828" s="71"/>
      <c r="CT828" s="71"/>
      <c r="CU828" s="71"/>
      <c r="CV828" s="71"/>
      <c r="CW828" s="71"/>
      <c r="CX828" s="71"/>
      <c r="CY828" s="71"/>
      <c r="CZ828" s="71"/>
      <c r="DA828" s="71"/>
      <c r="DB828" s="71"/>
      <c r="DC828" s="71"/>
      <c r="DD828" s="71"/>
      <c r="DE828" s="71"/>
      <c r="DF828" s="71"/>
      <c r="DG828" s="71"/>
      <c r="DH828" s="71"/>
      <c r="DI828" s="71"/>
      <c r="DJ828" s="71"/>
      <c r="DK828" s="71"/>
      <c r="DL828" s="71"/>
      <c r="DM828" s="71"/>
      <c r="DN828" s="71"/>
      <c r="DO828" s="71"/>
      <c r="DP828" s="71"/>
      <c r="DQ828" s="71"/>
      <c r="DR828" s="71"/>
      <c r="DS828" s="71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1"/>
      <c r="FB828" s="71"/>
      <c r="FC828" s="71"/>
      <c r="FD828" s="71"/>
      <c r="FE828" s="71"/>
      <c r="FF828" s="71"/>
      <c r="FG828" s="71"/>
      <c r="FH828" s="71"/>
      <c r="FI828" s="71"/>
      <c r="FJ828" s="71"/>
      <c r="FK828" s="71"/>
      <c r="FL828" s="71"/>
      <c r="FM828" s="71"/>
      <c r="FN828" s="71"/>
      <c r="FO828" s="71"/>
      <c r="FP828" s="71"/>
      <c r="FQ828" s="71"/>
      <c r="FR828" s="71"/>
      <c r="FS828" s="71"/>
      <c r="FT828" s="71"/>
      <c r="FU828" s="71"/>
      <c r="FV828" s="71"/>
      <c r="FW828" s="71"/>
      <c r="FX828" s="71"/>
      <c r="FY828" s="71"/>
      <c r="FZ828" s="71"/>
      <c r="GA828" s="71"/>
      <c r="GB828" s="71"/>
      <c r="GC828" s="71"/>
      <c r="GD828" s="71"/>
      <c r="GE828" s="71"/>
      <c r="GF828" s="71"/>
      <c r="GG828" s="71"/>
      <c r="GH828" s="71"/>
      <c r="GI828" s="71"/>
      <c r="GJ828" s="71"/>
      <c r="GK828" s="71"/>
      <c r="GL828" s="71"/>
      <c r="GM828" s="71"/>
      <c r="GN828" s="71"/>
      <c r="GO828" s="71"/>
      <c r="GP828" s="71"/>
      <c r="GQ828" s="71"/>
      <c r="GR828" s="71"/>
      <c r="GS828" s="71"/>
      <c r="GT828" s="71"/>
      <c r="GU828" s="71"/>
      <c r="GV828" s="71"/>
      <c r="GW828" s="71"/>
      <c r="GX828" s="71"/>
      <c r="GY828" s="71"/>
      <c r="GZ828" s="71"/>
      <c r="HA828" s="71"/>
      <c r="HB828" s="71"/>
      <c r="HC828" s="71"/>
      <c r="HD828" s="71"/>
      <c r="HE828" s="71"/>
      <c r="HF828" s="71"/>
      <c r="HG828" s="71"/>
      <c r="HH828" s="71"/>
      <c r="HI828" s="71"/>
      <c r="HJ828" s="71"/>
      <c r="HK828" s="71"/>
      <c r="HL828" s="71"/>
      <c r="HM828" s="71"/>
      <c r="HN828" s="71"/>
      <c r="HO828" s="71"/>
      <c r="HP828" s="71"/>
      <c r="HQ828" s="71"/>
      <c r="HR828" s="71"/>
      <c r="HS828" s="71"/>
      <c r="HT828" s="71"/>
      <c r="HU828" s="71"/>
      <c r="HV828" s="71"/>
      <c r="HW828" s="71"/>
      <c r="HX828" s="71"/>
      <c r="HY828" s="71"/>
      <c r="HZ828" s="71"/>
      <c r="IA828" s="71"/>
      <c r="IB828" s="71"/>
      <c r="IC828" s="71"/>
      <c r="ID828" s="71"/>
      <c r="IE828" s="71"/>
      <c r="IF828" s="71"/>
      <c r="IG828" s="71"/>
      <c r="IH828" s="71"/>
      <c r="II828" s="71"/>
      <c r="IJ828" s="71"/>
      <c r="IK828" s="71"/>
      <c r="IL828" s="71"/>
      <c r="IM828" s="71"/>
      <c r="IN828" s="71"/>
      <c r="IO828" s="71"/>
      <c r="IP828" s="71"/>
      <c r="IQ828" s="71"/>
      <c r="IR828" s="71"/>
      <c r="IS828" s="71"/>
      <c r="IT828" s="71"/>
      <c r="IU828" s="71"/>
      <c r="IV828" s="71"/>
      <c r="IW828" s="71"/>
      <c r="IX828" s="71"/>
      <c r="IY828" s="71"/>
      <c r="IZ828" s="71"/>
      <c r="JA828" s="71"/>
      <c r="JB828" s="71"/>
      <c r="JC828" s="71"/>
      <c r="JD828" s="71"/>
      <c r="JE828" s="71"/>
      <c r="JF828" s="71"/>
      <c r="JG828" s="71"/>
      <c r="JH828" s="71"/>
      <c r="JI828" s="71"/>
      <c r="JJ828" s="71"/>
      <c r="JK828" s="71"/>
      <c r="JL828" s="71"/>
      <c r="JM828" s="71"/>
    </row>
    <row r="829" spans="1:273" s="44" customFormat="1" ht="22.5" customHeight="1" x14ac:dyDescent="0.25">
      <c r="A829" s="26">
        <v>823</v>
      </c>
      <c r="B829" s="40" t="s">
        <v>1092</v>
      </c>
      <c r="C829" s="26" t="s">
        <v>917</v>
      </c>
      <c r="D829" s="40" t="s">
        <v>267</v>
      </c>
      <c r="E829" s="40" t="s">
        <v>195</v>
      </c>
      <c r="F829" s="45" t="s">
        <v>921</v>
      </c>
      <c r="G829" s="11">
        <v>16000</v>
      </c>
      <c r="H829" s="46">
        <v>0</v>
      </c>
      <c r="I829" s="11">
        <v>25</v>
      </c>
      <c r="J829" s="43">
        <v>459.2</v>
      </c>
      <c r="K829" s="29">
        <f t="shared" si="104"/>
        <v>1136</v>
      </c>
      <c r="L829" s="19">
        <f t="shared" si="96"/>
        <v>176.00000000000003</v>
      </c>
      <c r="M829" s="35">
        <v>486.4</v>
      </c>
      <c r="N829" s="11">
        <f t="shared" si="97"/>
        <v>1134.4000000000001</v>
      </c>
      <c r="O829" s="11"/>
      <c r="P829" s="11">
        <f t="shared" si="99"/>
        <v>945.59999999999991</v>
      </c>
      <c r="Q829" s="11">
        <f t="shared" si="100"/>
        <v>970.59999999999991</v>
      </c>
      <c r="R829" s="11">
        <f t="shared" si="101"/>
        <v>2446.4</v>
      </c>
      <c r="S829" s="107">
        <f t="shared" si="105"/>
        <v>15029.4</v>
      </c>
      <c r="T829" s="20" t="s">
        <v>45</v>
      </c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  <c r="BA829" s="71"/>
      <c r="BB829" s="71"/>
      <c r="BC829" s="71"/>
      <c r="BD829" s="71"/>
      <c r="BE829" s="71"/>
      <c r="BF829" s="71"/>
      <c r="BG829" s="71"/>
      <c r="BH829" s="71"/>
      <c r="BI829" s="71"/>
      <c r="BJ829" s="71"/>
      <c r="BK829" s="71"/>
      <c r="BL829" s="71"/>
      <c r="BM829" s="71"/>
      <c r="BN829" s="71"/>
      <c r="BO829" s="71"/>
      <c r="BP829" s="71"/>
      <c r="BQ829" s="71"/>
      <c r="BR829" s="71"/>
      <c r="BS829" s="71"/>
      <c r="BT829" s="71"/>
      <c r="BU829" s="71"/>
      <c r="BV829" s="71"/>
      <c r="BW829" s="71"/>
      <c r="BX829" s="71"/>
      <c r="BY829" s="71"/>
      <c r="BZ829" s="71"/>
      <c r="CA829" s="71"/>
      <c r="CB829" s="71"/>
      <c r="CC829" s="71"/>
      <c r="CD829" s="71"/>
      <c r="CE829" s="71"/>
      <c r="CF829" s="71"/>
      <c r="CG829" s="71"/>
      <c r="CH829" s="71"/>
      <c r="CI829" s="71"/>
      <c r="CJ829" s="71"/>
      <c r="CK829" s="71"/>
      <c r="CL829" s="71"/>
      <c r="CM829" s="71"/>
      <c r="CN829" s="71"/>
      <c r="CO829" s="71"/>
      <c r="CP829" s="71"/>
      <c r="CQ829" s="71"/>
      <c r="CR829" s="71"/>
      <c r="CS829" s="71"/>
      <c r="CT829" s="71"/>
      <c r="CU829" s="71"/>
      <c r="CV829" s="71"/>
      <c r="CW829" s="71"/>
      <c r="CX829" s="71"/>
      <c r="CY829" s="71"/>
      <c r="CZ829" s="71"/>
      <c r="DA829" s="71"/>
      <c r="DB829" s="71"/>
      <c r="DC829" s="71"/>
      <c r="DD829" s="71"/>
      <c r="DE829" s="71"/>
      <c r="DF829" s="71"/>
      <c r="DG829" s="71"/>
      <c r="DH829" s="71"/>
      <c r="DI829" s="71"/>
      <c r="DJ829" s="71"/>
      <c r="DK829" s="71"/>
      <c r="DL829" s="71"/>
      <c r="DM829" s="71"/>
      <c r="DN829" s="71"/>
      <c r="DO829" s="71"/>
      <c r="DP829" s="71"/>
      <c r="DQ829" s="71"/>
      <c r="DR829" s="71"/>
      <c r="DS829" s="71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1"/>
      <c r="FB829" s="71"/>
      <c r="FC829" s="71"/>
      <c r="FD829" s="71"/>
      <c r="FE829" s="71"/>
      <c r="FF829" s="71"/>
      <c r="FG829" s="71"/>
      <c r="FH829" s="71"/>
      <c r="FI829" s="71"/>
      <c r="FJ829" s="71"/>
      <c r="FK829" s="71"/>
      <c r="FL829" s="71"/>
      <c r="FM829" s="71"/>
      <c r="FN829" s="71"/>
      <c r="FO829" s="71"/>
      <c r="FP829" s="71"/>
      <c r="FQ829" s="71"/>
      <c r="FR829" s="71"/>
      <c r="FS829" s="71"/>
      <c r="FT829" s="71"/>
      <c r="FU829" s="71"/>
      <c r="FV829" s="71"/>
      <c r="FW829" s="71"/>
      <c r="FX829" s="71"/>
      <c r="FY829" s="71"/>
      <c r="FZ829" s="71"/>
      <c r="GA829" s="71"/>
      <c r="GB829" s="71"/>
      <c r="GC829" s="71"/>
      <c r="GD829" s="71"/>
      <c r="GE829" s="71"/>
      <c r="GF829" s="71"/>
      <c r="GG829" s="71"/>
      <c r="GH829" s="71"/>
      <c r="GI829" s="71"/>
      <c r="GJ829" s="71"/>
      <c r="GK829" s="71"/>
      <c r="GL829" s="71"/>
      <c r="GM829" s="71"/>
      <c r="GN829" s="71"/>
      <c r="GO829" s="71"/>
      <c r="GP829" s="71"/>
      <c r="GQ829" s="71"/>
      <c r="GR829" s="71"/>
      <c r="GS829" s="71"/>
      <c r="GT829" s="71"/>
      <c r="GU829" s="71"/>
      <c r="GV829" s="71"/>
      <c r="GW829" s="71"/>
      <c r="GX829" s="71"/>
      <c r="GY829" s="71"/>
      <c r="GZ829" s="71"/>
      <c r="HA829" s="71"/>
      <c r="HB829" s="71"/>
      <c r="HC829" s="71"/>
      <c r="HD829" s="71"/>
      <c r="HE829" s="71"/>
      <c r="HF829" s="71"/>
      <c r="HG829" s="71"/>
      <c r="HH829" s="71"/>
      <c r="HI829" s="71"/>
      <c r="HJ829" s="71"/>
      <c r="HK829" s="71"/>
      <c r="HL829" s="71"/>
      <c r="HM829" s="71"/>
      <c r="HN829" s="71"/>
      <c r="HO829" s="71"/>
      <c r="HP829" s="71"/>
      <c r="HQ829" s="71"/>
      <c r="HR829" s="71"/>
      <c r="HS829" s="71"/>
      <c r="HT829" s="71"/>
      <c r="HU829" s="71"/>
      <c r="HV829" s="71"/>
      <c r="HW829" s="71"/>
      <c r="HX829" s="71"/>
      <c r="HY829" s="71"/>
      <c r="HZ829" s="71"/>
      <c r="IA829" s="71"/>
      <c r="IB829" s="71"/>
      <c r="IC829" s="71"/>
      <c r="ID829" s="71"/>
      <c r="IE829" s="71"/>
      <c r="IF829" s="71"/>
      <c r="IG829" s="71"/>
      <c r="IH829" s="71"/>
      <c r="II829" s="71"/>
      <c r="IJ829" s="71"/>
      <c r="IK829" s="71"/>
      <c r="IL829" s="71"/>
      <c r="IM829" s="71"/>
      <c r="IN829" s="71"/>
      <c r="IO829" s="71"/>
      <c r="IP829" s="71"/>
      <c r="IQ829" s="71"/>
      <c r="IR829" s="71"/>
      <c r="IS829" s="71"/>
      <c r="IT829" s="71"/>
      <c r="IU829" s="71"/>
      <c r="IV829" s="71"/>
      <c r="IW829" s="71"/>
      <c r="IX829" s="71"/>
      <c r="IY829" s="71"/>
      <c r="IZ829" s="71"/>
      <c r="JA829" s="71"/>
      <c r="JB829" s="71"/>
      <c r="JC829" s="71"/>
      <c r="JD829" s="71"/>
      <c r="JE829" s="71"/>
      <c r="JF829" s="71"/>
      <c r="JG829" s="71"/>
      <c r="JH829" s="71"/>
      <c r="JI829" s="71"/>
      <c r="JJ829" s="71"/>
      <c r="JK829" s="71"/>
      <c r="JL829" s="71"/>
      <c r="JM829" s="71"/>
    </row>
    <row r="830" spans="1:273" s="44" customFormat="1" ht="22.5" customHeight="1" x14ac:dyDescent="0.25">
      <c r="A830" s="26">
        <v>824</v>
      </c>
      <c r="B830" s="40" t="s">
        <v>551</v>
      </c>
      <c r="C830" s="26" t="s">
        <v>918</v>
      </c>
      <c r="D830" s="40" t="s">
        <v>312</v>
      </c>
      <c r="E830" s="40" t="s">
        <v>845</v>
      </c>
      <c r="F830" s="45" t="s">
        <v>926</v>
      </c>
      <c r="G830" s="18">
        <v>85000</v>
      </c>
      <c r="H830" s="60">
        <v>8576.99</v>
      </c>
      <c r="I830" s="11">
        <v>25</v>
      </c>
      <c r="J830" s="52">
        <v>2439.5</v>
      </c>
      <c r="K830" s="30">
        <f t="shared" si="104"/>
        <v>6034.9999999999991</v>
      </c>
      <c r="L830" s="19">
        <f t="shared" si="96"/>
        <v>935.00000000000011</v>
      </c>
      <c r="M830" s="36">
        <v>2584</v>
      </c>
      <c r="N830" s="18">
        <f t="shared" si="97"/>
        <v>6026.5</v>
      </c>
      <c r="O830" s="18"/>
      <c r="P830" s="18">
        <f t="shared" si="99"/>
        <v>5023.5</v>
      </c>
      <c r="Q830" s="11">
        <f t="shared" si="100"/>
        <v>13625.49</v>
      </c>
      <c r="R830" s="18">
        <f t="shared" si="101"/>
        <v>12996.5</v>
      </c>
      <c r="S830" s="109">
        <f t="shared" si="105"/>
        <v>71374.509999999995</v>
      </c>
      <c r="T830" s="20" t="s">
        <v>45</v>
      </c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  <c r="BA830" s="71"/>
      <c r="BB830" s="71"/>
      <c r="BC830" s="71"/>
      <c r="BD830" s="71"/>
      <c r="BE830" s="71"/>
      <c r="BF830" s="71"/>
      <c r="BG830" s="71"/>
      <c r="BH830" s="71"/>
      <c r="BI830" s="71"/>
      <c r="BJ830" s="71"/>
      <c r="BK830" s="71"/>
      <c r="BL830" s="71"/>
      <c r="BM830" s="71"/>
      <c r="BN830" s="71"/>
      <c r="BO830" s="71"/>
      <c r="BP830" s="71"/>
      <c r="BQ830" s="71"/>
      <c r="BR830" s="71"/>
      <c r="BS830" s="71"/>
      <c r="BT830" s="71"/>
      <c r="BU830" s="71"/>
      <c r="BV830" s="71"/>
      <c r="BW830" s="71"/>
      <c r="BX830" s="71"/>
      <c r="BY830" s="71"/>
      <c r="BZ830" s="71"/>
      <c r="CA830" s="71"/>
      <c r="CB830" s="71"/>
      <c r="CC830" s="71"/>
      <c r="CD830" s="71"/>
      <c r="CE830" s="71"/>
      <c r="CF830" s="71"/>
      <c r="CG830" s="71"/>
      <c r="CH830" s="71"/>
      <c r="CI830" s="71"/>
      <c r="CJ830" s="71"/>
      <c r="CK830" s="71"/>
      <c r="CL830" s="71"/>
      <c r="CM830" s="71"/>
      <c r="CN830" s="71"/>
      <c r="CO830" s="71"/>
      <c r="CP830" s="71"/>
      <c r="CQ830" s="71"/>
      <c r="CR830" s="71"/>
      <c r="CS830" s="71"/>
      <c r="CT830" s="71"/>
      <c r="CU830" s="71"/>
      <c r="CV830" s="71"/>
      <c r="CW830" s="71"/>
      <c r="CX830" s="71"/>
      <c r="CY830" s="71"/>
      <c r="CZ830" s="71"/>
      <c r="DA830" s="71"/>
      <c r="DB830" s="71"/>
      <c r="DC830" s="71"/>
      <c r="DD830" s="71"/>
      <c r="DE830" s="71"/>
      <c r="DF830" s="71"/>
      <c r="DG830" s="71"/>
      <c r="DH830" s="71"/>
      <c r="DI830" s="71"/>
      <c r="DJ830" s="71"/>
      <c r="DK830" s="71"/>
      <c r="DL830" s="71"/>
      <c r="DM830" s="71"/>
      <c r="DN830" s="71"/>
      <c r="DO830" s="71"/>
      <c r="DP830" s="71"/>
      <c r="DQ830" s="71"/>
      <c r="DR830" s="71"/>
      <c r="DS830" s="71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1"/>
      <c r="FB830" s="71"/>
      <c r="FC830" s="71"/>
      <c r="FD830" s="71"/>
      <c r="FE830" s="71"/>
      <c r="FF830" s="71"/>
      <c r="FG830" s="71"/>
      <c r="FH830" s="71"/>
      <c r="FI830" s="71"/>
      <c r="FJ830" s="71"/>
      <c r="FK830" s="71"/>
      <c r="FL830" s="71"/>
      <c r="FM830" s="71"/>
      <c r="FN830" s="71"/>
      <c r="FO830" s="71"/>
      <c r="FP830" s="71"/>
      <c r="FQ830" s="71"/>
      <c r="FR830" s="71"/>
      <c r="FS830" s="71"/>
      <c r="FT830" s="71"/>
      <c r="FU830" s="71"/>
      <c r="FV830" s="71"/>
      <c r="FW830" s="71"/>
      <c r="FX830" s="71"/>
      <c r="FY830" s="71"/>
      <c r="FZ830" s="71"/>
      <c r="GA830" s="71"/>
      <c r="GB830" s="71"/>
      <c r="GC830" s="71"/>
      <c r="GD830" s="71"/>
      <c r="GE830" s="71"/>
      <c r="GF830" s="71"/>
      <c r="GG830" s="71"/>
      <c r="GH830" s="71"/>
      <c r="GI830" s="71"/>
      <c r="GJ830" s="71"/>
      <c r="GK830" s="71"/>
      <c r="GL830" s="71"/>
      <c r="GM830" s="71"/>
      <c r="GN830" s="71"/>
      <c r="GO830" s="71"/>
      <c r="GP830" s="71"/>
      <c r="GQ830" s="71"/>
      <c r="GR830" s="71"/>
      <c r="GS830" s="71"/>
      <c r="GT830" s="71"/>
      <c r="GU830" s="71"/>
      <c r="GV830" s="71"/>
      <c r="GW830" s="71"/>
      <c r="GX830" s="71"/>
      <c r="GY830" s="71"/>
      <c r="GZ830" s="71"/>
      <c r="HA830" s="71"/>
      <c r="HB830" s="71"/>
      <c r="HC830" s="71"/>
      <c r="HD830" s="71"/>
      <c r="HE830" s="71"/>
      <c r="HF830" s="71"/>
      <c r="HG830" s="71"/>
      <c r="HH830" s="71"/>
      <c r="HI830" s="71"/>
      <c r="HJ830" s="71"/>
      <c r="HK830" s="71"/>
      <c r="HL830" s="71"/>
      <c r="HM830" s="71"/>
      <c r="HN830" s="71"/>
      <c r="HO830" s="71"/>
      <c r="HP830" s="71"/>
      <c r="HQ830" s="71"/>
      <c r="HR830" s="71"/>
      <c r="HS830" s="71"/>
      <c r="HT830" s="71"/>
      <c r="HU830" s="71"/>
      <c r="HV830" s="71"/>
      <c r="HW830" s="71"/>
      <c r="HX830" s="71"/>
      <c r="HY830" s="71"/>
      <c r="HZ830" s="71"/>
      <c r="IA830" s="71"/>
      <c r="IB830" s="71"/>
      <c r="IC830" s="71"/>
      <c r="ID830" s="71"/>
      <c r="IE830" s="71"/>
      <c r="IF830" s="71"/>
      <c r="IG830" s="71"/>
      <c r="IH830" s="71"/>
      <c r="II830" s="71"/>
      <c r="IJ830" s="71"/>
      <c r="IK830" s="71"/>
      <c r="IL830" s="71"/>
      <c r="IM830" s="71"/>
      <c r="IN830" s="71"/>
      <c r="IO830" s="71"/>
      <c r="IP830" s="71"/>
      <c r="IQ830" s="71"/>
      <c r="IR830" s="71"/>
      <c r="IS830" s="71"/>
      <c r="IT830" s="71"/>
      <c r="IU830" s="71"/>
      <c r="IV830" s="71"/>
      <c r="IW830" s="71"/>
      <c r="IX830" s="71"/>
      <c r="IY830" s="71"/>
      <c r="IZ830" s="71"/>
      <c r="JA830" s="71"/>
      <c r="JB830" s="71"/>
      <c r="JC830" s="71"/>
      <c r="JD830" s="71"/>
      <c r="JE830" s="71"/>
      <c r="JF830" s="71"/>
      <c r="JG830" s="71"/>
      <c r="JH830" s="71"/>
      <c r="JI830" s="71"/>
      <c r="JJ830" s="71"/>
      <c r="JK830" s="71"/>
      <c r="JL830" s="71"/>
      <c r="JM830" s="71"/>
    </row>
    <row r="831" spans="1:273" s="44" customFormat="1" ht="22.5" customHeight="1" x14ac:dyDescent="0.25">
      <c r="A831" s="26">
        <v>825</v>
      </c>
      <c r="B831" s="40" t="s">
        <v>488</v>
      </c>
      <c r="C831" s="26" t="s">
        <v>917</v>
      </c>
      <c r="D831" s="40" t="s">
        <v>312</v>
      </c>
      <c r="E831" s="40" t="s">
        <v>151</v>
      </c>
      <c r="F831" s="45" t="s">
        <v>926</v>
      </c>
      <c r="G831" s="11">
        <v>70000</v>
      </c>
      <c r="H831" s="42">
        <v>5368.48</v>
      </c>
      <c r="I831" s="11">
        <v>25</v>
      </c>
      <c r="J831" s="43">
        <v>2009</v>
      </c>
      <c r="K831" s="29">
        <f t="shared" si="104"/>
        <v>4970</v>
      </c>
      <c r="L831" s="19">
        <f t="shared" si="96"/>
        <v>770.00000000000011</v>
      </c>
      <c r="M831" s="35">
        <v>2128</v>
      </c>
      <c r="N831" s="11">
        <f t="shared" si="97"/>
        <v>4963</v>
      </c>
      <c r="O831" s="11"/>
      <c r="P831" s="11">
        <f t="shared" si="99"/>
        <v>4137</v>
      </c>
      <c r="Q831" s="11">
        <f t="shared" si="100"/>
        <v>9530.48</v>
      </c>
      <c r="R831" s="11">
        <f t="shared" si="101"/>
        <v>10703</v>
      </c>
      <c r="S831" s="107">
        <f t="shared" si="105"/>
        <v>60469.520000000004</v>
      </c>
      <c r="T831" s="20" t="s">
        <v>45</v>
      </c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  <c r="BA831" s="71"/>
      <c r="BB831" s="71"/>
      <c r="BC831" s="71"/>
      <c r="BD831" s="71"/>
      <c r="BE831" s="71"/>
      <c r="BF831" s="71"/>
      <c r="BG831" s="71"/>
      <c r="BH831" s="71"/>
      <c r="BI831" s="71"/>
      <c r="BJ831" s="71"/>
      <c r="BK831" s="71"/>
      <c r="BL831" s="71"/>
      <c r="BM831" s="71"/>
      <c r="BN831" s="71"/>
      <c r="BO831" s="71"/>
      <c r="BP831" s="71"/>
      <c r="BQ831" s="71"/>
      <c r="BR831" s="71"/>
      <c r="BS831" s="71"/>
      <c r="BT831" s="71"/>
      <c r="BU831" s="71"/>
      <c r="BV831" s="71"/>
      <c r="BW831" s="71"/>
      <c r="BX831" s="71"/>
      <c r="BY831" s="71"/>
      <c r="BZ831" s="71"/>
      <c r="CA831" s="71"/>
      <c r="CB831" s="71"/>
      <c r="CC831" s="71"/>
      <c r="CD831" s="71"/>
      <c r="CE831" s="71"/>
      <c r="CF831" s="71"/>
      <c r="CG831" s="71"/>
      <c r="CH831" s="71"/>
      <c r="CI831" s="71"/>
      <c r="CJ831" s="71"/>
      <c r="CK831" s="71"/>
      <c r="CL831" s="71"/>
      <c r="CM831" s="71"/>
      <c r="CN831" s="71"/>
      <c r="CO831" s="71"/>
      <c r="CP831" s="71"/>
      <c r="CQ831" s="71"/>
      <c r="CR831" s="71"/>
      <c r="CS831" s="71"/>
      <c r="CT831" s="71"/>
      <c r="CU831" s="71"/>
      <c r="CV831" s="71"/>
      <c r="CW831" s="71"/>
      <c r="CX831" s="71"/>
      <c r="CY831" s="71"/>
      <c r="CZ831" s="71"/>
      <c r="DA831" s="71"/>
      <c r="DB831" s="71"/>
      <c r="DC831" s="71"/>
      <c r="DD831" s="71"/>
      <c r="DE831" s="71"/>
      <c r="DF831" s="71"/>
      <c r="DG831" s="71"/>
      <c r="DH831" s="71"/>
      <c r="DI831" s="71"/>
      <c r="DJ831" s="71"/>
      <c r="DK831" s="71"/>
      <c r="DL831" s="71"/>
      <c r="DM831" s="71"/>
      <c r="DN831" s="71"/>
      <c r="DO831" s="71"/>
      <c r="DP831" s="71"/>
      <c r="DQ831" s="71"/>
      <c r="DR831" s="71"/>
      <c r="DS831" s="71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1"/>
      <c r="FB831" s="71"/>
      <c r="FC831" s="71"/>
      <c r="FD831" s="71"/>
      <c r="FE831" s="71"/>
      <c r="FF831" s="71"/>
      <c r="FG831" s="71"/>
      <c r="FH831" s="71"/>
      <c r="FI831" s="71"/>
      <c r="FJ831" s="71"/>
      <c r="FK831" s="71"/>
      <c r="FL831" s="71"/>
      <c r="FM831" s="71"/>
      <c r="FN831" s="71"/>
      <c r="FO831" s="71"/>
      <c r="FP831" s="71"/>
      <c r="FQ831" s="71"/>
      <c r="FR831" s="71"/>
      <c r="FS831" s="71"/>
      <c r="FT831" s="71"/>
      <c r="FU831" s="71"/>
      <c r="FV831" s="71"/>
      <c r="FW831" s="71"/>
      <c r="FX831" s="71"/>
      <c r="FY831" s="71"/>
      <c r="FZ831" s="71"/>
      <c r="GA831" s="71"/>
      <c r="GB831" s="71"/>
      <c r="GC831" s="71"/>
      <c r="GD831" s="71"/>
      <c r="GE831" s="71"/>
      <c r="GF831" s="71"/>
      <c r="GG831" s="71"/>
      <c r="GH831" s="71"/>
      <c r="GI831" s="71"/>
      <c r="GJ831" s="71"/>
      <c r="GK831" s="71"/>
      <c r="GL831" s="71"/>
      <c r="GM831" s="71"/>
      <c r="GN831" s="71"/>
      <c r="GO831" s="71"/>
      <c r="GP831" s="71"/>
      <c r="GQ831" s="71"/>
      <c r="GR831" s="71"/>
      <c r="GS831" s="71"/>
      <c r="GT831" s="71"/>
      <c r="GU831" s="71"/>
      <c r="GV831" s="71"/>
      <c r="GW831" s="71"/>
      <c r="GX831" s="71"/>
      <c r="GY831" s="71"/>
      <c r="GZ831" s="71"/>
      <c r="HA831" s="71"/>
      <c r="HB831" s="71"/>
      <c r="HC831" s="71"/>
      <c r="HD831" s="71"/>
      <c r="HE831" s="71"/>
      <c r="HF831" s="71"/>
      <c r="HG831" s="71"/>
      <c r="HH831" s="71"/>
      <c r="HI831" s="71"/>
      <c r="HJ831" s="71"/>
      <c r="HK831" s="71"/>
      <c r="HL831" s="71"/>
      <c r="HM831" s="71"/>
      <c r="HN831" s="71"/>
      <c r="HO831" s="71"/>
      <c r="HP831" s="71"/>
      <c r="HQ831" s="71"/>
      <c r="HR831" s="71"/>
      <c r="HS831" s="71"/>
      <c r="HT831" s="71"/>
      <c r="HU831" s="71"/>
      <c r="HV831" s="71"/>
      <c r="HW831" s="71"/>
      <c r="HX831" s="71"/>
      <c r="HY831" s="71"/>
      <c r="HZ831" s="71"/>
      <c r="IA831" s="71"/>
      <c r="IB831" s="71"/>
      <c r="IC831" s="71"/>
      <c r="ID831" s="71"/>
      <c r="IE831" s="71"/>
      <c r="IF831" s="71"/>
      <c r="IG831" s="71"/>
      <c r="IH831" s="71"/>
      <c r="II831" s="71"/>
      <c r="IJ831" s="71"/>
      <c r="IK831" s="71"/>
      <c r="IL831" s="71"/>
      <c r="IM831" s="71"/>
      <c r="IN831" s="71"/>
      <c r="IO831" s="71"/>
      <c r="IP831" s="71"/>
      <c r="IQ831" s="71"/>
      <c r="IR831" s="71"/>
      <c r="IS831" s="71"/>
      <c r="IT831" s="71"/>
      <c r="IU831" s="71"/>
      <c r="IV831" s="71"/>
      <c r="IW831" s="71"/>
      <c r="IX831" s="71"/>
      <c r="IY831" s="71"/>
      <c r="IZ831" s="71"/>
      <c r="JA831" s="71"/>
      <c r="JB831" s="71"/>
      <c r="JC831" s="71"/>
      <c r="JD831" s="71"/>
      <c r="JE831" s="71"/>
      <c r="JF831" s="71"/>
      <c r="JG831" s="71"/>
      <c r="JH831" s="71"/>
      <c r="JI831" s="71"/>
      <c r="JJ831" s="71"/>
      <c r="JK831" s="71"/>
      <c r="JL831" s="71"/>
      <c r="JM831" s="71"/>
    </row>
    <row r="832" spans="1:273" s="44" customFormat="1" ht="22.5" customHeight="1" x14ac:dyDescent="0.25">
      <c r="A832" s="26">
        <v>826</v>
      </c>
      <c r="B832" s="40" t="s">
        <v>486</v>
      </c>
      <c r="C832" s="26" t="s">
        <v>917</v>
      </c>
      <c r="D832" s="40" t="s">
        <v>312</v>
      </c>
      <c r="E832" s="40" t="s">
        <v>175</v>
      </c>
      <c r="F832" s="45" t="s">
        <v>926</v>
      </c>
      <c r="G832" s="11">
        <v>45000</v>
      </c>
      <c r="H832" s="43">
        <v>1148.33</v>
      </c>
      <c r="I832" s="11">
        <v>25</v>
      </c>
      <c r="J832" s="43">
        <v>1291.5</v>
      </c>
      <c r="K832" s="29">
        <f t="shared" si="104"/>
        <v>3194.9999999999995</v>
      </c>
      <c r="L832" s="19">
        <f t="shared" si="96"/>
        <v>495.00000000000006</v>
      </c>
      <c r="M832" s="35">
        <v>1368</v>
      </c>
      <c r="N832" s="11">
        <f t="shared" si="97"/>
        <v>3190.5</v>
      </c>
      <c r="O832" s="11"/>
      <c r="P832" s="11">
        <f t="shared" si="99"/>
        <v>2659.5</v>
      </c>
      <c r="Q832" s="11">
        <f t="shared" si="100"/>
        <v>3832.83</v>
      </c>
      <c r="R832" s="11">
        <f t="shared" si="101"/>
        <v>6880.5</v>
      </c>
      <c r="S832" s="107">
        <f t="shared" si="105"/>
        <v>41167.17</v>
      </c>
      <c r="T832" s="20" t="s">
        <v>45</v>
      </c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  <c r="BA832" s="71"/>
      <c r="BB832" s="71"/>
      <c r="BC832" s="71"/>
      <c r="BD832" s="71"/>
      <c r="BE832" s="71"/>
      <c r="BF832" s="71"/>
      <c r="BG832" s="71"/>
      <c r="BH832" s="71"/>
      <c r="BI832" s="71"/>
      <c r="BJ832" s="71"/>
      <c r="BK832" s="71"/>
      <c r="BL832" s="71"/>
      <c r="BM832" s="71"/>
      <c r="BN832" s="71"/>
      <c r="BO832" s="71"/>
      <c r="BP832" s="71"/>
      <c r="BQ832" s="71"/>
      <c r="BR832" s="71"/>
      <c r="BS832" s="71"/>
      <c r="BT832" s="71"/>
      <c r="BU832" s="71"/>
      <c r="BV832" s="71"/>
      <c r="BW832" s="71"/>
      <c r="BX832" s="71"/>
      <c r="BY832" s="71"/>
      <c r="BZ832" s="71"/>
      <c r="CA832" s="71"/>
      <c r="CB832" s="71"/>
      <c r="CC832" s="71"/>
      <c r="CD832" s="71"/>
      <c r="CE832" s="71"/>
      <c r="CF832" s="71"/>
      <c r="CG832" s="71"/>
      <c r="CH832" s="71"/>
      <c r="CI832" s="71"/>
      <c r="CJ832" s="71"/>
      <c r="CK832" s="71"/>
      <c r="CL832" s="71"/>
      <c r="CM832" s="71"/>
      <c r="CN832" s="71"/>
      <c r="CO832" s="71"/>
      <c r="CP832" s="71"/>
      <c r="CQ832" s="71"/>
      <c r="CR832" s="71"/>
      <c r="CS832" s="71"/>
      <c r="CT832" s="71"/>
      <c r="CU832" s="71"/>
      <c r="CV832" s="71"/>
      <c r="CW832" s="71"/>
      <c r="CX832" s="71"/>
      <c r="CY832" s="71"/>
      <c r="CZ832" s="71"/>
      <c r="DA832" s="71"/>
      <c r="DB832" s="71"/>
      <c r="DC832" s="71"/>
      <c r="DD832" s="71"/>
      <c r="DE832" s="71"/>
      <c r="DF832" s="71"/>
      <c r="DG832" s="71"/>
      <c r="DH832" s="71"/>
      <c r="DI832" s="71"/>
      <c r="DJ832" s="71"/>
      <c r="DK832" s="71"/>
      <c r="DL832" s="71"/>
      <c r="DM832" s="71"/>
      <c r="DN832" s="71"/>
      <c r="DO832" s="71"/>
      <c r="DP832" s="71"/>
      <c r="DQ832" s="71"/>
      <c r="DR832" s="71"/>
      <c r="DS832" s="71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1"/>
      <c r="FB832" s="71"/>
      <c r="FC832" s="71"/>
      <c r="FD832" s="71"/>
      <c r="FE832" s="71"/>
      <c r="FF832" s="71"/>
      <c r="FG832" s="71"/>
      <c r="FH832" s="71"/>
      <c r="FI832" s="71"/>
      <c r="FJ832" s="71"/>
      <c r="FK832" s="71"/>
      <c r="FL832" s="71"/>
      <c r="FM832" s="71"/>
      <c r="FN832" s="71"/>
      <c r="FO832" s="71"/>
      <c r="FP832" s="71"/>
      <c r="FQ832" s="71"/>
      <c r="FR832" s="71"/>
      <c r="FS832" s="71"/>
      <c r="FT832" s="71"/>
      <c r="FU832" s="71"/>
      <c r="FV832" s="71"/>
      <c r="FW832" s="71"/>
      <c r="FX832" s="71"/>
      <c r="FY832" s="71"/>
      <c r="FZ832" s="71"/>
      <c r="GA832" s="71"/>
      <c r="GB832" s="71"/>
      <c r="GC832" s="71"/>
      <c r="GD832" s="71"/>
      <c r="GE832" s="71"/>
      <c r="GF832" s="71"/>
      <c r="GG832" s="71"/>
      <c r="GH832" s="71"/>
      <c r="GI832" s="71"/>
      <c r="GJ832" s="71"/>
      <c r="GK832" s="71"/>
      <c r="GL832" s="71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  <c r="GY832" s="71"/>
      <c r="GZ832" s="71"/>
      <c r="HA832" s="71"/>
      <c r="HB832" s="71"/>
      <c r="HC832" s="71"/>
      <c r="HD832" s="71"/>
      <c r="HE832" s="71"/>
      <c r="HF832" s="71"/>
      <c r="HG832" s="71"/>
      <c r="HH832" s="71"/>
      <c r="HI832" s="71"/>
      <c r="HJ832" s="71"/>
      <c r="HK832" s="71"/>
      <c r="HL832" s="71"/>
      <c r="HM832" s="71"/>
      <c r="HN832" s="71"/>
      <c r="HO832" s="71"/>
      <c r="HP832" s="71"/>
      <c r="HQ832" s="71"/>
      <c r="HR832" s="71"/>
      <c r="HS832" s="71"/>
      <c r="HT832" s="71"/>
      <c r="HU832" s="71"/>
      <c r="HV832" s="71"/>
      <c r="HW832" s="71"/>
      <c r="HX832" s="71"/>
      <c r="HY832" s="71"/>
      <c r="HZ832" s="71"/>
      <c r="IA832" s="71"/>
      <c r="IB832" s="71"/>
      <c r="IC832" s="71"/>
      <c r="ID832" s="71"/>
      <c r="IE832" s="71"/>
      <c r="IF832" s="71"/>
      <c r="IG832" s="71"/>
      <c r="IH832" s="71"/>
      <c r="II832" s="71"/>
      <c r="IJ832" s="71"/>
      <c r="IK832" s="71"/>
      <c r="IL832" s="71"/>
      <c r="IM832" s="71"/>
      <c r="IN832" s="71"/>
      <c r="IO832" s="71"/>
      <c r="IP832" s="71"/>
      <c r="IQ832" s="71"/>
      <c r="IR832" s="71"/>
      <c r="IS832" s="71"/>
      <c r="IT832" s="71"/>
      <c r="IU832" s="71"/>
      <c r="IV832" s="71"/>
      <c r="IW832" s="71"/>
      <c r="IX832" s="71"/>
      <c r="IY832" s="71"/>
      <c r="IZ832" s="71"/>
      <c r="JA832" s="71"/>
      <c r="JB832" s="71"/>
      <c r="JC832" s="71"/>
      <c r="JD832" s="71"/>
      <c r="JE832" s="71"/>
      <c r="JF832" s="71"/>
      <c r="JG832" s="71"/>
      <c r="JH832" s="71"/>
      <c r="JI832" s="71"/>
      <c r="JJ832" s="71"/>
      <c r="JK832" s="71"/>
      <c r="JL832" s="71"/>
      <c r="JM832" s="71"/>
    </row>
    <row r="833" spans="1:405" s="44" customFormat="1" ht="22.5" customHeight="1" x14ac:dyDescent="0.25">
      <c r="A833" s="26">
        <v>827</v>
      </c>
      <c r="B833" s="40" t="s">
        <v>487</v>
      </c>
      <c r="C833" s="26" t="s">
        <v>917</v>
      </c>
      <c r="D833" s="40" t="s">
        <v>312</v>
      </c>
      <c r="E833" s="40" t="s">
        <v>37</v>
      </c>
      <c r="F833" s="45" t="s">
        <v>926</v>
      </c>
      <c r="G833" s="11">
        <v>25000</v>
      </c>
      <c r="H833" s="46">
        <v>0</v>
      </c>
      <c r="I833" s="11">
        <v>25</v>
      </c>
      <c r="J833" s="43">
        <v>717.5</v>
      </c>
      <c r="K833" s="29">
        <f t="shared" si="104"/>
        <v>1774.9999999999998</v>
      </c>
      <c r="L833" s="19">
        <f t="shared" si="96"/>
        <v>275</v>
      </c>
      <c r="M833" s="35">
        <v>760</v>
      </c>
      <c r="N833" s="11">
        <f t="shared" si="97"/>
        <v>1772.5000000000002</v>
      </c>
      <c r="O833" s="11"/>
      <c r="P833" s="11">
        <f t="shared" si="99"/>
        <v>1477.5</v>
      </c>
      <c r="Q833" s="11">
        <f t="shared" si="100"/>
        <v>1502.5</v>
      </c>
      <c r="R833" s="11">
        <f t="shared" si="101"/>
        <v>3822.5</v>
      </c>
      <c r="S833" s="107">
        <f t="shared" si="105"/>
        <v>23497.5</v>
      </c>
      <c r="T833" s="20" t="s">
        <v>45</v>
      </c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  <c r="BA833" s="71"/>
      <c r="BB833" s="71"/>
      <c r="BC833" s="71"/>
      <c r="BD833" s="71"/>
      <c r="BE833" s="71"/>
      <c r="BF833" s="71"/>
      <c r="BG833" s="71"/>
      <c r="BH833" s="71"/>
      <c r="BI833" s="71"/>
      <c r="BJ833" s="71"/>
      <c r="BK833" s="71"/>
      <c r="BL833" s="71"/>
      <c r="BM833" s="71"/>
      <c r="BN833" s="71"/>
      <c r="BO833" s="71"/>
      <c r="BP833" s="71"/>
      <c r="BQ833" s="71"/>
      <c r="BR833" s="71"/>
      <c r="BS833" s="71"/>
      <c r="BT833" s="71"/>
      <c r="BU833" s="71"/>
      <c r="BV833" s="71"/>
      <c r="BW833" s="71"/>
      <c r="BX833" s="71"/>
      <c r="BY833" s="71"/>
      <c r="BZ833" s="71"/>
      <c r="CA833" s="71"/>
      <c r="CB833" s="71"/>
      <c r="CC833" s="71"/>
      <c r="CD833" s="71"/>
      <c r="CE833" s="71"/>
      <c r="CF833" s="71"/>
      <c r="CG833" s="71"/>
      <c r="CH833" s="71"/>
      <c r="CI833" s="71"/>
      <c r="CJ833" s="71"/>
      <c r="CK833" s="71"/>
      <c r="CL833" s="71"/>
      <c r="CM833" s="71"/>
      <c r="CN833" s="71"/>
      <c r="CO833" s="71"/>
      <c r="CP833" s="71"/>
      <c r="CQ833" s="71"/>
      <c r="CR833" s="71"/>
      <c r="CS833" s="71"/>
      <c r="CT833" s="71"/>
      <c r="CU833" s="71"/>
      <c r="CV833" s="71"/>
      <c r="CW833" s="71"/>
      <c r="CX833" s="71"/>
      <c r="CY833" s="71"/>
      <c r="CZ833" s="71"/>
      <c r="DA833" s="71"/>
      <c r="DB833" s="71"/>
      <c r="DC833" s="71"/>
      <c r="DD833" s="71"/>
      <c r="DE833" s="71"/>
      <c r="DF833" s="71"/>
      <c r="DG833" s="71"/>
      <c r="DH833" s="71"/>
      <c r="DI833" s="71"/>
      <c r="DJ833" s="71"/>
      <c r="DK833" s="71"/>
      <c r="DL833" s="71"/>
      <c r="DM833" s="71"/>
      <c r="DN833" s="71"/>
      <c r="DO833" s="71"/>
      <c r="DP833" s="71"/>
      <c r="DQ833" s="71"/>
      <c r="DR833" s="71"/>
      <c r="DS833" s="71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  <c r="HJ833" s="71"/>
      <c r="HK833" s="71"/>
      <c r="HL833" s="71"/>
      <c r="HM833" s="71"/>
      <c r="HN833" s="71"/>
      <c r="HO833" s="71"/>
      <c r="HP833" s="71"/>
      <c r="HQ833" s="71"/>
      <c r="HR833" s="71"/>
      <c r="HS833" s="71"/>
      <c r="HT833" s="71"/>
      <c r="HU833" s="71"/>
      <c r="HV833" s="71"/>
      <c r="HW833" s="71"/>
      <c r="HX833" s="71"/>
      <c r="HY833" s="71"/>
      <c r="HZ833" s="71"/>
      <c r="IA833" s="71"/>
      <c r="IB833" s="71"/>
      <c r="IC833" s="71"/>
      <c r="ID833" s="71"/>
      <c r="IE833" s="71"/>
      <c r="IF833" s="71"/>
      <c r="IG833" s="71"/>
      <c r="IH833" s="71"/>
      <c r="II833" s="71"/>
      <c r="IJ833" s="71"/>
      <c r="IK833" s="71"/>
      <c r="IL833" s="71"/>
      <c r="IM833" s="71"/>
      <c r="IN833" s="71"/>
      <c r="IO833" s="71"/>
      <c r="IP833" s="71"/>
      <c r="IQ833" s="71"/>
      <c r="IR833" s="71"/>
      <c r="IS833" s="71"/>
      <c r="IT833" s="71"/>
      <c r="IU833" s="71"/>
      <c r="IV833" s="71"/>
      <c r="IW833" s="71"/>
      <c r="IX833" s="71"/>
      <c r="IY833" s="71"/>
      <c r="IZ833" s="71"/>
      <c r="JA833" s="71"/>
      <c r="JB833" s="71"/>
      <c r="JC833" s="71"/>
      <c r="JD833" s="71"/>
      <c r="JE833" s="71"/>
      <c r="JF833" s="71"/>
      <c r="JG833" s="71"/>
      <c r="JH833" s="71"/>
      <c r="JI833" s="71"/>
      <c r="JJ833" s="71"/>
      <c r="JK833" s="71"/>
      <c r="JL833" s="71"/>
      <c r="JM833" s="71"/>
    </row>
    <row r="834" spans="1:405" s="44" customFormat="1" ht="22.5" customHeight="1" x14ac:dyDescent="0.25">
      <c r="A834" s="26">
        <v>828</v>
      </c>
      <c r="B834" s="40" t="s">
        <v>489</v>
      </c>
      <c r="C834" s="26" t="s">
        <v>918</v>
      </c>
      <c r="D834" s="40" t="s">
        <v>312</v>
      </c>
      <c r="E834" s="40" t="s">
        <v>70</v>
      </c>
      <c r="F834" s="45" t="s">
        <v>921</v>
      </c>
      <c r="G834" s="11">
        <v>25000</v>
      </c>
      <c r="H834" s="46">
        <v>0</v>
      </c>
      <c r="I834" s="11">
        <v>25</v>
      </c>
      <c r="J834" s="43">
        <v>717.5</v>
      </c>
      <c r="K834" s="29">
        <f t="shared" si="104"/>
        <v>1774.9999999999998</v>
      </c>
      <c r="L834" s="19">
        <f t="shared" si="96"/>
        <v>275</v>
      </c>
      <c r="M834" s="35">
        <v>760</v>
      </c>
      <c r="N834" s="11">
        <f t="shared" si="97"/>
        <v>1772.5000000000002</v>
      </c>
      <c r="O834" s="11"/>
      <c r="P834" s="11">
        <f t="shared" si="99"/>
        <v>1477.5</v>
      </c>
      <c r="Q834" s="11">
        <f t="shared" si="100"/>
        <v>1502.5</v>
      </c>
      <c r="R834" s="11">
        <f t="shared" si="101"/>
        <v>3822.5</v>
      </c>
      <c r="S834" s="107">
        <f t="shared" si="105"/>
        <v>23497.5</v>
      </c>
      <c r="T834" s="20" t="s">
        <v>45</v>
      </c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  <c r="BA834" s="71"/>
      <c r="BB834" s="71"/>
      <c r="BC834" s="71"/>
      <c r="BD834" s="71"/>
      <c r="BE834" s="71"/>
      <c r="BF834" s="71"/>
      <c r="BG834" s="71"/>
      <c r="BH834" s="71"/>
      <c r="BI834" s="71"/>
      <c r="BJ834" s="71"/>
      <c r="BK834" s="71"/>
      <c r="BL834" s="71"/>
      <c r="BM834" s="71"/>
      <c r="BN834" s="71"/>
      <c r="BO834" s="71"/>
      <c r="BP834" s="71"/>
      <c r="BQ834" s="71"/>
      <c r="BR834" s="71"/>
      <c r="BS834" s="71"/>
      <c r="BT834" s="71"/>
      <c r="BU834" s="71"/>
      <c r="BV834" s="71"/>
      <c r="BW834" s="71"/>
      <c r="BX834" s="71"/>
      <c r="BY834" s="71"/>
      <c r="BZ834" s="71"/>
      <c r="CA834" s="71"/>
      <c r="CB834" s="71"/>
      <c r="CC834" s="71"/>
      <c r="CD834" s="71"/>
      <c r="CE834" s="71"/>
      <c r="CF834" s="71"/>
      <c r="CG834" s="71"/>
      <c r="CH834" s="71"/>
      <c r="CI834" s="71"/>
      <c r="CJ834" s="71"/>
      <c r="CK834" s="71"/>
      <c r="CL834" s="71"/>
      <c r="CM834" s="71"/>
      <c r="CN834" s="71"/>
      <c r="CO834" s="71"/>
      <c r="CP834" s="71"/>
      <c r="CQ834" s="71"/>
      <c r="CR834" s="71"/>
      <c r="CS834" s="71"/>
      <c r="CT834" s="71"/>
      <c r="CU834" s="71"/>
      <c r="CV834" s="71"/>
      <c r="CW834" s="71"/>
      <c r="CX834" s="71"/>
      <c r="CY834" s="71"/>
      <c r="CZ834" s="71"/>
      <c r="DA834" s="71"/>
      <c r="DB834" s="71"/>
      <c r="DC834" s="71"/>
      <c r="DD834" s="71"/>
      <c r="DE834" s="71"/>
      <c r="DF834" s="71"/>
      <c r="DG834" s="71"/>
      <c r="DH834" s="71"/>
      <c r="DI834" s="71"/>
      <c r="DJ834" s="71"/>
      <c r="DK834" s="71"/>
      <c r="DL834" s="71"/>
      <c r="DM834" s="71"/>
      <c r="DN834" s="71"/>
      <c r="DO834" s="71"/>
      <c r="DP834" s="71"/>
      <c r="DQ834" s="71"/>
      <c r="DR834" s="71"/>
      <c r="DS834" s="71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  <c r="IJ834" s="71"/>
      <c r="IK834" s="71"/>
      <c r="IL834" s="71"/>
      <c r="IM834" s="71"/>
      <c r="IN834" s="71"/>
      <c r="IO834" s="71"/>
      <c r="IP834" s="71"/>
      <c r="IQ834" s="71"/>
      <c r="IR834" s="71"/>
      <c r="IS834" s="71"/>
      <c r="IT834" s="71"/>
      <c r="IU834" s="71"/>
      <c r="IV834" s="71"/>
      <c r="IW834" s="71"/>
      <c r="IX834" s="71"/>
      <c r="IY834" s="71"/>
      <c r="IZ834" s="71"/>
      <c r="JA834" s="71"/>
      <c r="JB834" s="71"/>
      <c r="JC834" s="71"/>
      <c r="JD834" s="71"/>
      <c r="JE834" s="71"/>
      <c r="JF834" s="71"/>
      <c r="JG834" s="71"/>
      <c r="JH834" s="71"/>
      <c r="JI834" s="71"/>
      <c r="JJ834" s="71"/>
      <c r="JK834" s="71"/>
      <c r="JL834" s="71"/>
      <c r="JM834" s="71"/>
    </row>
    <row r="835" spans="1:405" s="44" customFormat="1" ht="22.5" customHeight="1" x14ac:dyDescent="0.25">
      <c r="A835" s="26">
        <v>829</v>
      </c>
      <c r="B835" s="40" t="s">
        <v>888</v>
      </c>
      <c r="C835" s="26" t="s">
        <v>917</v>
      </c>
      <c r="D835" s="40" t="s">
        <v>312</v>
      </c>
      <c r="E835" s="40" t="s">
        <v>37</v>
      </c>
      <c r="F835" s="45" t="s">
        <v>921</v>
      </c>
      <c r="G835" s="11">
        <v>25000</v>
      </c>
      <c r="H835" s="46">
        <v>0</v>
      </c>
      <c r="I835" s="11">
        <v>25</v>
      </c>
      <c r="J835" s="43">
        <v>717.5</v>
      </c>
      <c r="K835" s="29">
        <f t="shared" si="104"/>
        <v>1774.9999999999998</v>
      </c>
      <c r="L835" s="19">
        <f t="shared" ref="L835:L872" si="106">+G835*1.1%</f>
        <v>275</v>
      </c>
      <c r="M835" s="35">
        <v>760</v>
      </c>
      <c r="N835" s="11">
        <f t="shared" ref="N835:N872" si="107">+G835*7.09%</f>
        <v>1772.5000000000002</v>
      </c>
      <c r="O835" s="11"/>
      <c r="P835" s="11">
        <f t="shared" si="99"/>
        <v>1477.5</v>
      </c>
      <c r="Q835" s="11">
        <f t="shared" si="100"/>
        <v>1502.5</v>
      </c>
      <c r="R835" s="11">
        <f t="shared" si="101"/>
        <v>3822.5</v>
      </c>
      <c r="S835" s="107">
        <f t="shared" si="105"/>
        <v>23497.5</v>
      </c>
      <c r="T835" s="20" t="s">
        <v>45</v>
      </c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  <c r="BA835" s="71"/>
      <c r="BB835" s="71"/>
      <c r="BC835" s="71"/>
      <c r="BD835" s="71"/>
      <c r="BE835" s="71"/>
      <c r="BF835" s="71"/>
      <c r="BG835" s="71"/>
      <c r="BH835" s="71"/>
      <c r="BI835" s="71"/>
      <c r="BJ835" s="71"/>
      <c r="BK835" s="71"/>
      <c r="BL835" s="71"/>
      <c r="BM835" s="71"/>
      <c r="BN835" s="71"/>
      <c r="BO835" s="71"/>
      <c r="BP835" s="71"/>
      <c r="BQ835" s="71"/>
      <c r="BR835" s="71"/>
      <c r="BS835" s="71"/>
      <c r="BT835" s="71"/>
      <c r="BU835" s="71"/>
      <c r="BV835" s="71"/>
      <c r="BW835" s="71"/>
      <c r="BX835" s="71"/>
      <c r="BY835" s="71"/>
      <c r="BZ835" s="71"/>
      <c r="CA835" s="71"/>
      <c r="CB835" s="71"/>
      <c r="CC835" s="71"/>
      <c r="CD835" s="71"/>
      <c r="CE835" s="71"/>
      <c r="CF835" s="71"/>
      <c r="CG835" s="71"/>
      <c r="CH835" s="71"/>
      <c r="CI835" s="71"/>
      <c r="CJ835" s="71"/>
      <c r="CK835" s="71"/>
      <c r="CL835" s="71"/>
      <c r="CM835" s="71"/>
      <c r="CN835" s="71"/>
      <c r="CO835" s="71"/>
      <c r="CP835" s="71"/>
      <c r="CQ835" s="71"/>
      <c r="CR835" s="71"/>
      <c r="CS835" s="71"/>
      <c r="CT835" s="71"/>
      <c r="CU835" s="71"/>
      <c r="CV835" s="71"/>
      <c r="CW835" s="71"/>
      <c r="CX835" s="71"/>
      <c r="CY835" s="71"/>
      <c r="CZ835" s="71"/>
      <c r="DA835" s="71"/>
      <c r="DB835" s="71"/>
      <c r="DC835" s="71"/>
      <c r="DD835" s="71"/>
      <c r="DE835" s="71"/>
      <c r="DF835" s="71"/>
      <c r="DG835" s="71"/>
      <c r="DH835" s="71"/>
      <c r="DI835" s="71"/>
      <c r="DJ835" s="71"/>
      <c r="DK835" s="71"/>
      <c r="DL835" s="71"/>
      <c r="DM835" s="71"/>
      <c r="DN835" s="71"/>
      <c r="DO835" s="71"/>
      <c r="DP835" s="71"/>
      <c r="DQ835" s="71"/>
      <c r="DR835" s="71"/>
      <c r="DS835" s="71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  <c r="IJ835" s="71"/>
      <c r="IK835" s="71"/>
      <c r="IL835" s="71"/>
      <c r="IM835" s="71"/>
      <c r="IN835" s="71"/>
      <c r="IO835" s="71"/>
      <c r="IP835" s="71"/>
      <c r="IQ835" s="71"/>
      <c r="IR835" s="71"/>
      <c r="IS835" s="71"/>
      <c r="IT835" s="71"/>
      <c r="IU835" s="71"/>
      <c r="IV835" s="71"/>
      <c r="IW835" s="71"/>
      <c r="IX835" s="71"/>
      <c r="IY835" s="71"/>
      <c r="IZ835" s="71"/>
      <c r="JA835" s="71"/>
      <c r="JB835" s="71"/>
      <c r="JC835" s="71"/>
      <c r="JD835" s="71"/>
      <c r="JE835" s="71"/>
      <c r="JF835" s="71"/>
      <c r="JG835" s="71"/>
      <c r="JH835" s="71"/>
      <c r="JI835" s="71"/>
      <c r="JJ835" s="71"/>
      <c r="JK835" s="71"/>
      <c r="JL835" s="71"/>
      <c r="JM835" s="71"/>
    </row>
    <row r="836" spans="1:405" s="44" customFormat="1" ht="22.5" customHeight="1" x14ac:dyDescent="0.25">
      <c r="A836" s="26">
        <v>830</v>
      </c>
      <c r="B836" s="40" t="s">
        <v>871</v>
      </c>
      <c r="C836" s="26" t="s">
        <v>917</v>
      </c>
      <c r="D836" s="40" t="s">
        <v>312</v>
      </c>
      <c r="E836" s="40" t="s">
        <v>195</v>
      </c>
      <c r="F836" s="45" t="s">
        <v>921</v>
      </c>
      <c r="G836" s="11">
        <v>16000</v>
      </c>
      <c r="H836" s="46">
        <v>0</v>
      </c>
      <c r="I836" s="11">
        <v>25</v>
      </c>
      <c r="J836" s="43">
        <v>459.2</v>
      </c>
      <c r="K836" s="29">
        <f t="shared" si="104"/>
        <v>1136</v>
      </c>
      <c r="L836" s="19">
        <f t="shared" si="106"/>
        <v>176.00000000000003</v>
      </c>
      <c r="M836" s="35">
        <v>486.4</v>
      </c>
      <c r="N836" s="11">
        <f t="shared" si="107"/>
        <v>1134.4000000000001</v>
      </c>
      <c r="O836" s="11"/>
      <c r="P836" s="11">
        <f t="shared" si="99"/>
        <v>945.59999999999991</v>
      </c>
      <c r="Q836" s="11">
        <f t="shared" si="100"/>
        <v>970.59999999999991</v>
      </c>
      <c r="R836" s="11">
        <f t="shared" si="101"/>
        <v>2446.4</v>
      </c>
      <c r="S836" s="107">
        <f t="shared" si="105"/>
        <v>15029.4</v>
      </c>
      <c r="T836" s="20" t="s">
        <v>45</v>
      </c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  <c r="BA836" s="71"/>
      <c r="BB836" s="71"/>
      <c r="BC836" s="71"/>
      <c r="BD836" s="71"/>
      <c r="BE836" s="71"/>
      <c r="BF836" s="71"/>
      <c r="BG836" s="71"/>
      <c r="BH836" s="71"/>
      <c r="BI836" s="71"/>
      <c r="BJ836" s="71"/>
      <c r="BK836" s="71"/>
      <c r="BL836" s="71"/>
      <c r="BM836" s="71"/>
      <c r="BN836" s="71"/>
      <c r="BO836" s="71"/>
      <c r="BP836" s="71"/>
      <c r="BQ836" s="71"/>
      <c r="BR836" s="71"/>
      <c r="BS836" s="71"/>
      <c r="BT836" s="71"/>
      <c r="BU836" s="71"/>
      <c r="BV836" s="71"/>
      <c r="BW836" s="71"/>
      <c r="BX836" s="71"/>
      <c r="BY836" s="71"/>
      <c r="BZ836" s="71"/>
      <c r="CA836" s="71"/>
      <c r="CB836" s="71"/>
      <c r="CC836" s="71"/>
      <c r="CD836" s="71"/>
      <c r="CE836" s="71"/>
      <c r="CF836" s="71"/>
      <c r="CG836" s="71"/>
      <c r="CH836" s="71"/>
      <c r="CI836" s="71"/>
      <c r="CJ836" s="71"/>
      <c r="CK836" s="71"/>
      <c r="CL836" s="71"/>
      <c r="CM836" s="71"/>
      <c r="CN836" s="71"/>
      <c r="CO836" s="71"/>
      <c r="CP836" s="71"/>
      <c r="CQ836" s="71"/>
      <c r="CR836" s="71"/>
      <c r="CS836" s="71"/>
      <c r="CT836" s="71"/>
      <c r="CU836" s="71"/>
      <c r="CV836" s="71"/>
      <c r="CW836" s="71"/>
      <c r="CX836" s="71"/>
      <c r="CY836" s="71"/>
      <c r="CZ836" s="71"/>
      <c r="DA836" s="71"/>
      <c r="DB836" s="71"/>
      <c r="DC836" s="71"/>
      <c r="DD836" s="71"/>
      <c r="DE836" s="71"/>
      <c r="DF836" s="71"/>
      <c r="DG836" s="71"/>
      <c r="DH836" s="71"/>
      <c r="DI836" s="71"/>
      <c r="DJ836" s="71"/>
      <c r="DK836" s="71"/>
      <c r="DL836" s="71"/>
      <c r="DM836" s="71"/>
      <c r="DN836" s="71"/>
      <c r="DO836" s="71"/>
      <c r="DP836" s="71"/>
      <c r="DQ836" s="71"/>
      <c r="DR836" s="71"/>
      <c r="DS836" s="71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  <c r="IJ836" s="71"/>
      <c r="IK836" s="71"/>
      <c r="IL836" s="71"/>
      <c r="IM836" s="71"/>
      <c r="IN836" s="71"/>
      <c r="IO836" s="71"/>
      <c r="IP836" s="71"/>
      <c r="IQ836" s="71"/>
      <c r="IR836" s="71"/>
      <c r="IS836" s="71"/>
      <c r="IT836" s="71"/>
      <c r="IU836" s="71"/>
      <c r="IV836" s="71"/>
      <c r="IW836" s="71"/>
      <c r="IX836" s="71"/>
      <c r="IY836" s="71"/>
      <c r="IZ836" s="71"/>
      <c r="JA836" s="71"/>
      <c r="JB836" s="71"/>
      <c r="JC836" s="71"/>
      <c r="JD836" s="71"/>
      <c r="JE836" s="71"/>
      <c r="JF836" s="71"/>
      <c r="JG836" s="71"/>
      <c r="JH836" s="71"/>
      <c r="JI836" s="71"/>
      <c r="JJ836" s="71"/>
      <c r="JK836" s="71"/>
      <c r="JL836" s="71"/>
      <c r="JM836" s="71"/>
    </row>
    <row r="837" spans="1:405" s="44" customFormat="1" ht="22.5" customHeight="1" x14ac:dyDescent="0.25">
      <c r="A837" s="26">
        <v>831</v>
      </c>
      <c r="B837" s="40" t="s">
        <v>481</v>
      </c>
      <c r="C837" s="26" t="s">
        <v>917</v>
      </c>
      <c r="D837" s="40" t="s">
        <v>507</v>
      </c>
      <c r="E837" s="40" t="s">
        <v>845</v>
      </c>
      <c r="F837" s="45" t="s">
        <v>926</v>
      </c>
      <c r="G837" s="11">
        <v>85000</v>
      </c>
      <c r="H837" s="42">
        <v>8148.13</v>
      </c>
      <c r="I837" s="11">
        <v>25</v>
      </c>
      <c r="J837" s="43">
        <v>2439.5</v>
      </c>
      <c r="K837" s="29">
        <f t="shared" si="104"/>
        <v>6034.9999999999991</v>
      </c>
      <c r="L837" s="19">
        <f t="shared" si="106"/>
        <v>935.00000000000011</v>
      </c>
      <c r="M837" s="35">
        <v>2584</v>
      </c>
      <c r="N837" s="11">
        <f t="shared" si="107"/>
        <v>6026.5</v>
      </c>
      <c r="O837" s="11"/>
      <c r="P837" s="11">
        <f t="shared" si="99"/>
        <v>5023.5</v>
      </c>
      <c r="Q837" s="11">
        <f t="shared" si="100"/>
        <v>13196.630000000001</v>
      </c>
      <c r="R837" s="11">
        <f t="shared" si="101"/>
        <v>12996.5</v>
      </c>
      <c r="S837" s="107">
        <f t="shared" si="105"/>
        <v>71803.37</v>
      </c>
      <c r="T837" s="20" t="s">
        <v>45</v>
      </c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  <c r="BA837" s="71"/>
      <c r="BB837" s="71"/>
      <c r="BC837" s="71"/>
      <c r="BD837" s="71"/>
      <c r="BE837" s="71"/>
      <c r="BF837" s="71"/>
      <c r="BG837" s="71"/>
      <c r="BH837" s="71"/>
      <c r="BI837" s="71"/>
      <c r="BJ837" s="71"/>
      <c r="BK837" s="71"/>
      <c r="BL837" s="71"/>
      <c r="BM837" s="71"/>
      <c r="BN837" s="71"/>
      <c r="BO837" s="71"/>
      <c r="BP837" s="71"/>
      <c r="BQ837" s="71"/>
      <c r="BR837" s="71"/>
      <c r="BS837" s="71"/>
      <c r="BT837" s="71"/>
      <c r="BU837" s="71"/>
      <c r="BV837" s="71"/>
      <c r="BW837" s="71"/>
      <c r="BX837" s="71"/>
      <c r="BY837" s="71"/>
      <c r="BZ837" s="71"/>
      <c r="CA837" s="71"/>
      <c r="CB837" s="71"/>
      <c r="CC837" s="71"/>
      <c r="CD837" s="71"/>
      <c r="CE837" s="71"/>
      <c r="CF837" s="71"/>
      <c r="CG837" s="71"/>
      <c r="CH837" s="71"/>
      <c r="CI837" s="71"/>
      <c r="CJ837" s="71"/>
      <c r="CK837" s="71"/>
      <c r="CL837" s="71"/>
      <c r="CM837" s="71"/>
      <c r="CN837" s="71"/>
      <c r="CO837" s="71"/>
      <c r="CP837" s="71"/>
      <c r="CQ837" s="71"/>
      <c r="CR837" s="71"/>
      <c r="CS837" s="71"/>
      <c r="CT837" s="71"/>
      <c r="CU837" s="71"/>
      <c r="CV837" s="71"/>
      <c r="CW837" s="71"/>
      <c r="CX837" s="71"/>
      <c r="CY837" s="71"/>
      <c r="CZ837" s="71"/>
      <c r="DA837" s="71"/>
      <c r="DB837" s="71"/>
      <c r="DC837" s="71"/>
      <c r="DD837" s="71"/>
      <c r="DE837" s="71"/>
      <c r="DF837" s="71"/>
      <c r="DG837" s="71"/>
      <c r="DH837" s="71"/>
      <c r="DI837" s="71"/>
      <c r="DJ837" s="71"/>
      <c r="DK837" s="71"/>
      <c r="DL837" s="71"/>
      <c r="DM837" s="71"/>
      <c r="DN837" s="71"/>
      <c r="DO837" s="71"/>
      <c r="DP837" s="71"/>
      <c r="DQ837" s="71"/>
      <c r="DR837" s="71"/>
      <c r="DS837" s="71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  <c r="IJ837" s="71"/>
      <c r="IK837" s="71"/>
      <c r="IL837" s="71"/>
      <c r="IM837" s="71"/>
      <c r="IN837" s="71"/>
      <c r="IO837" s="71"/>
      <c r="IP837" s="71"/>
      <c r="IQ837" s="71"/>
      <c r="IR837" s="71"/>
      <c r="IS837" s="71"/>
      <c r="IT837" s="71"/>
      <c r="IU837" s="71"/>
      <c r="IV837" s="71"/>
      <c r="IW837" s="71"/>
      <c r="IX837" s="71"/>
      <c r="IY837" s="71"/>
      <c r="IZ837" s="71"/>
      <c r="JA837" s="71"/>
      <c r="JB837" s="71"/>
      <c r="JC837" s="71"/>
      <c r="JD837" s="71"/>
      <c r="JE837" s="71"/>
      <c r="JF837" s="71"/>
      <c r="JG837" s="71"/>
      <c r="JH837" s="71"/>
      <c r="JI837" s="71"/>
      <c r="JJ837" s="71"/>
      <c r="JK837" s="71"/>
      <c r="JL837" s="71"/>
      <c r="JM837" s="71"/>
    </row>
    <row r="838" spans="1:405" s="44" customFormat="1" ht="22.5" customHeight="1" x14ac:dyDescent="0.25">
      <c r="A838" s="26">
        <v>832</v>
      </c>
      <c r="B838" s="40" t="s">
        <v>510</v>
      </c>
      <c r="C838" s="26" t="s">
        <v>918</v>
      </c>
      <c r="D838" s="40" t="s">
        <v>507</v>
      </c>
      <c r="E838" s="40" t="s">
        <v>151</v>
      </c>
      <c r="F838" s="45" t="s">
        <v>926</v>
      </c>
      <c r="G838" s="11">
        <v>70000</v>
      </c>
      <c r="H838" s="42">
        <v>5025.38</v>
      </c>
      <c r="I838" s="11">
        <v>25</v>
      </c>
      <c r="J838" s="43">
        <v>2009</v>
      </c>
      <c r="K838" s="29">
        <f t="shared" si="104"/>
        <v>4970</v>
      </c>
      <c r="L838" s="19">
        <f t="shared" si="106"/>
        <v>770.00000000000011</v>
      </c>
      <c r="M838" s="35">
        <v>2128</v>
      </c>
      <c r="N838" s="11">
        <f t="shared" si="107"/>
        <v>4963</v>
      </c>
      <c r="O838" s="11"/>
      <c r="P838" s="11">
        <f t="shared" si="99"/>
        <v>4137</v>
      </c>
      <c r="Q838" s="11">
        <f t="shared" si="100"/>
        <v>9187.380000000001</v>
      </c>
      <c r="R838" s="11">
        <f t="shared" si="101"/>
        <v>10703</v>
      </c>
      <c r="S838" s="107">
        <f t="shared" si="105"/>
        <v>60812.619999999995</v>
      </c>
      <c r="T838" s="20" t="s">
        <v>45</v>
      </c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  <c r="BA838" s="71"/>
      <c r="BB838" s="71"/>
      <c r="BC838" s="71"/>
      <c r="BD838" s="71"/>
      <c r="BE838" s="71"/>
      <c r="BF838" s="71"/>
      <c r="BG838" s="71"/>
      <c r="BH838" s="71"/>
      <c r="BI838" s="71"/>
      <c r="BJ838" s="71"/>
      <c r="BK838" s="71"/>
      <c r="BL838" s="71"/>
      <c r="BM838" s="71"/>
      <c r="BN838" s="71"/>
      <c r="BO838" s="71"/>
      <c r="BP838" s="71"/>
      <c r="BQ838" s="71"/>
      <c r="BR838" s="71"/>
      <c r="BS838" s="71"/>
      <c r="BT838" s="71"/>
      <c r="BU838" s="71"/>
      <c r="BV838" s="71"/>
      <c r="BW838" s="71"/>
      <c r="BX838" s="71"/>
      <c r="BY838" s="71"/>
      <c r="BZ838" s="71"/>
      <c r="CA838" s="71"/>
      <c r="CB838" s="71"/>
      <c r="CC838" s="71"/>
      <c r="CD838" s="71"/>
      <c r="CE838" s="71"/>
      <c r="CF838" s="71"/>
      <c r="CG838" s="71"/>
      <c r="CH838" s="71"/>
      <c r="CI838" s="71"/>
      <c r="CJ838" s="71"/>
      <c r="CK838" s="71"/>
      <c r="CL838" s="71"/>
      <c r="CM838" s="71"/>
      <c r="CN838" s="71"/>
      <c r="CO838" s="71"/>
      <c r="CP838" s="71"/>
      <c r="CQ838" s="71"/>
      <c r="CR838" s="71"/>
      <c r="CS838" s="71"/>
      <c r="CT838" s="71"/>
      <c r="CU838" s="71"/>
      <c r="CV838" s="71"/>
      <c r="CW838" s="71"/>
      <c r="CX838" s="71"/>
      <c r="CY838" s="71"/>
      <c r="CZ838" s="71"/>
      <c r="DA838" s="71"/>
      <c r="DB838" s="71"/>
      <c r="DC838" s="71"/>
      <c r="DD838" s="71"/>
      <c r="DE838" s="71"/>
      <c r="DF838" s="71"/>
      <c r="DG838" s="71"/>
      <c r="DH838" s="71"/>
      <c r="DI838" s="71"/>
      <c r="DJ838" s="71"/>
      <c r="DK838" s="71"/>
      <c r="DL838" s="71"/>
      <c r="DM838" s="71"/>
      <c r="DN838" s="71"/>
      <c r="DO838" s="71"/>
      <c r="DP838" s="71"/>
      <c r="DQ838" s="71"/>
      <c r="DR838" s="71"/>
      <c r="DS838" s="71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1"/>
      <c r="FB838" s="71"/>
      <c r="FC838" s="71"/>
      <c r="FD838" s="71"/>
      <c r="FE838" s="71"/>
      <c r="FF838" s="71"/>
      <c r="FG838" s="71"/>
      <c r="FH838" s="71"/>
      <c r="FI838" s="71"/>
      <c r="FJ838" s="71"/>
      <c r="FK838" s="71"/>
      <c r="FL838" s="71"/>
      <c r="FM838" s="71"/>
      <c r="FN838" s="71"/>
      <c r="FO838" s="71"/>
      <c r="FP838" s="71"/>
      <c r="FQ838" s="71"/>
      <c r="FR838" s="71"/>
      <c r="FS838" s="71"/>
      <c r="FT838" s="71"/>
      <c r="FU838" s="71"/>
      <c r="FV838" s="71"/>
      <c r="FW838" s="71"/>
      <c r="FX838" s="71"/>
      <c r="FY838" s="71"/>
      <c r="FZ838" s="71"/>
      <c r="GA838" s="71"/>
      <c r="GB838" s="71"/>
      <c r="GC838" s="71"/>
      <c r="GD838" s="71"/>
      <c r="GE838" s="71"/>
      <c r="GF838" s="71"/>
      <c r="GG838" s="71"/>
      <c r="GH838" s="71"/>
      <c r="GI838" s="71"/>
      <c r="GJ838" s="71"/>
      <c r="GK838" s="71"/>
      <c r="GL838" s="71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  <c r="GY838" s="71"/>
      <c r="GZ838" s="71"/>
      <c r="HA838" s="71"/>
      <c r="HB838" s="71"/>
      <c r="HC838" s="71"/>
      <c r="HD838" s="71"/>
      <c r="HE838" s="71"/>
      <c r="HF838" s="71"/>
      <c r="HG838" s="71"/>
      <c r="HH838" s="71"/>
      <c r="HI838" s="71"/>
      <c r="HJ838" s="71"/>
      <c r="HK838" s="71"/>
      <c r="HL838" s="71"/>
      <c r="HM838" s="71"/>
      <c r="HN838" s="71"/>
      <c r="HO838" s="71"/>
      <c r="HP838" s="71"/>
      <c r="HQ838" s="71"/>
      <c r="HR838" s="71"/>
      <c r="HS838" s="71"/>
      <c r="HT838" s="71"/>
      <c r="HU838" s="71"/>
      <c r="HV838" s="71"/>
      <c r="HW838" s="71"/>
      <c r="HX838" s="71"/>
      <c r="HY838" s="71"/>
      <c r="HZ838" s="71"/>
      <c r="IA838" s="71"/>
      <c r="IB838" s="71"/>
      <c r="IC838" s="71"/>
      <c r="ID838" s="71"/>
      <c r="IE838" s="71"/>
      <c r="IF838" s="71"/>
      <c r="IG838" s="71"/>
      <c r="IH838" s="71"/>
      <c r="II838" s="71"/>
      <c r="IJ838" s="71"/>
      <c r="IK838" s="71"/>
      <c r="IL838" s="71"/>
      <c r="IM838" s="71"/>
      <c r="IN838" s="71"/>
      <c r="IO838" s="71"/>
      <c r="IP838" s="71"/>
      <c r="IQ838" s="71"/>
      <c r="IR838" s="71"/>
      <c r="IS838" s="71"/>
      <c r="IT838" s="71"/>
      <c r="IU838" s="71"/>
      <c r="IV838" s="71"/>
      <c r="IW838" s="71"/>
      <c r="IX838" s="71"/>
      <c r="IY838" s="71"/>
      <c r="IZ838" s="71"/>
      <c r="JA838" s="71"/>
      <c r="JB838" s="71"/>
      <c r="JC838" s="71"/>
      <c r="JD838" s="71"/>
      <c r="JE838" s="71"/>
      <c r="JF838" s="71"/>
      <c r="JG838" s="71"/>
      <c r="JH838" s="71"/>
      <c r="JI838" s="71"/>
      <c r="JJ838" s="71"/>
      <c r="JK838" s="71"/>
      <c r="JL838" s="71"/>
      <c r="JM838" s="71"/>
    </row>
    <row r="839" spans="1:405" s="38" customFormat="1" ht="22.5" customHeight="1" x14ac:dyDescent="0.25">
      <c r="A839" s="26">
        <v>833</v>
      </c>
      <c r="B839" s="40" t="s">
        <v>604</v>
      </c>
      <c r="C839" s="26" t="s">
        <v>918</v>
      </c>
      <c r="D839" s="40" t="s">
        <v>507</v>
      </c>
      <c r="E839" s="40" t="s">
        <v>151</v>
      </c>
      <c r="F839" s="45" t="s">
        <v>926</v>
      </c>
      <c r="G839" s="11">
        <v>70000</v>
      </c>
      <c r="H839" s="42">
        <v>5368.48</v>
      </c>
      <c r="I839" s="11">
        <v>25</v>
      </c>
      <c r="J839" s="43">
        <v>2009</v>
      </c>
      <c r="K839" s="29">
        <f t="shared" si="104"/>
        <v>4970</v>
      </c>
      <c r="L839" s="19">
        <f t="shared" si="106"/>
        <v>770.00000000000011</v>
      </c>
      <c r="M839" s="35">
        <v>2128</v>
      </c>
      <c r="N839" s="11">
        <f t="shared" si="107"/>
        <v>4963</v>
      </c>
      <c r="O839" s="11"/>
      <c r="P839" s="11">
        <f t="shared" ref="P839:P872" si="108">+J839+M839</f>
        <v>4137</v>
      </c>
      <c r="Q839" s="11">
        <f t="shared" si="100"/>
        <v>9530.48</v>
      </c>
      <c r="R839" s="11">
        <f t="shared" si="101"/>
        <v>10703</v>
      </c>
      <c r="S839" s="107">
        <f t="shared" si="105"/>
        <v>60469.520000000004</v>
      </c>
      <c r="T839" s="20" t="s">
        <v>45</v>
      </c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  <c r="HJ839" s="71"/>
      <c r="HK839" s="71"/>
      <c r="HL839" s="71"/>
      <c r="HM839" s="71"/>
      <c r="HN839" s="71"/>
      <c r="HO839" s="71"/>
      <c r="HP839" s="71"/>
      <c r="HQ839" s="71"/>
      <c r="HR839" s="71"/>
      <c r="HS839" s="71"/>
      <c r="HT839" s="71"/>
      <c r="HU839" s="71"/>
      <c r="HV839" s="71"/>
      <c r="HW839" s="71"/>
      <c r="HX839" s="71"/>
      <c r="HY839" s="71"/>
      <c r="HZ839" s="71"/>
      <c r="IA839" s="71"/>
      <c r="IB839" s="71"/>
      <c r="IC839" s="71"/>
      <c r="ID839" s="71"/>
      <c r="IE839" s="71"/>
      <c r="IF839" s="71"/>
      <c r="IG839" s="71"/>
      <c r="IH839" s="71"/>
      <c r="II839" s="71"/>
      <c r="IJ839" s="71"/>
      <c r="IK839" s="71"/>
      <c r="IL839" s="71"/>
      <c r="IM839" s="71"/>
      <c r="IN839" s="71"/>
      <c r="IO839" s="71"/>
      <c r="IP839" s="71"/>
      <c r="IQ839" s="71"/>
      <c r="IR839" s="71"/>
      <c r="IS839" s="71"/>
      <c r="IT839" s="71"/>
      <c r="IU839" s="71"/>
      <c r="IV839" s="71"/>
      <c r="IW839" s="71"/>
      <c r="IX839" s="71"/>
      <c r="IY839" s="71"/>
      <c r="IZ839" s="71"/>
      <c r="JA839" s="71"/>
      <c r="JB839" s="71"/>
      <c r="JC839" s="71"/>
      <c r="JD839" s="71"/>
      <c r="JE839" s="71"/>
      <c r="JF839" s="71"/>
      <c r="JG839" s="71"/>
      <c r="JH839" s="71"/>
      <c r="JI839" s="71"/>
      <c r="JJ839" s="71"/>
      <c r="JK839" s="71"/>
      <c r="JL839" s="71"/>
      <c r="JM839" s="71"/>
      <c r="JN839" s="27"/>
      <c r="JO839" s="27"/>
      <c r="JP839" s="27"/>
      <c r="JQ839" s="27"/>
      <c r="JR839" s="27"/>
      <c r="JS839" s="27"/>
      <c r="JT839" s="27"/>
      <c r="JU839" s="27"/>
      <c r="JV839" s="27"/>
      <c r="JW839" s="27"/>
      <c r="JX839" s="27"/>
      <c r="JY839" s="27"/>
      <c r="JZ839" s="27"/>
      <c r="KA839" s="27"/>
      <c r="KB839" s="27"/>
      <c r="KC839" s="27"/>
      <c r="KD839" s="27"/>
      <c r="KE839" s="27"/>
      <c r="KF839" s="27"/>
      <c r="KG839" s="27"/>
      <c r="KH839" s="27"/>
      <c r="KI839" s="27"/>
      <c r="KJ839" s="27"/>
      <c r="KK839" s="27"/>
      <c r="KL839" s="27"/>
      <c r="KM839" s="27"/>
      <c r="KN839" s="27"/>
      <c r="KO839" s="27"/>
      <c r="KP839" s="27"/>
      <c r="KQ839" s="27"/>
      <c r="KR839" s="27"/>
      <c r="KS839" s="27"/>
      <c r="KT839" s="27"/>
      <c r="KU839" s="27"/>
      <c r="KV839" s="27"/>
      <c r="KW839" s="27"/>
      <c r="KX839" s="27"/>
      <c r="KY839" s="27"/>
      <c r="KZ839" s="27"/>
      <c r="LA839" s="27"/>
      <c r="LB839" s="27"/>
      <c r="LC839" s="27"/>
      <c r="LD839" s="27"/>
      <c r="LE839" s="27"/>
      <c r="LF839" s="27"/>
      <c r="LG839" s="27"/>
      <c r="LH839" s="27"/>
      <c r="LI839" s="27"/>
      <c r="LJ839" s="27"/>
      <c r="LK839" s="27"/>
      <c r="LL839" s="27"/>
      <c r="LM839" s="27"/>
      <c r="LN839" s="27"/>
      <c r="LO839" s="27"/>
      <c r="LP839" s="27"/>
      <c r="LQ839" s="27"/>
      <c r="LR839" s="27"/>
      <c r="LS839" s="27"/>
      <c r="LT839" s="27"/>
      <c r="LU839" s="27"/>
      <c r="LV839" s="27"/>
      <c r="LW839" s="27"/>
      <c r="LX839" s="27"/>
      <c r="LY839" s="27"/>
      <c r="LZ839" s="27"/>
      <c r="MA839" s="27"/>
      <c r="MB839" s="27"/>
      <c r="MC839" s="27"/>
      <c r="MD839" s="27"/>
      <c r="ME839" s="27"/>
      <c r="MF839" s="27"/>
      <c r="MG839" s="27"/>
      <c r="MH839" s="27"/>
      <c r="MI839" s="27"/>
      <c r="MJ839" s="27"/>
      <c r="MK839" s="27"/>
      <c r="ML839" s="27"/>
      <c r="MM839" s="27"/>
      <c r="MN839" s="27"/>
      <c r="MO839" s="27"/>
      <c r="MP839" s="27"/>
      <c r="MQ839" s="27"/>
      <c r="MR839" s="27"/>
      <c r="MS839" s="27"/>
      <c r="MT839" s="27"/>
      <c r="MU839" s="27"/>
      <c r="MV839" s="27"/>
      <c r="MW839" s="27"/>
      <c r="MX839" s="27"/>
      <c r="MY839" s="27"/>
      <c r="MZ839" s="27"/>
      <c r="NA839" s="27"/>
      <c r="NB839" s="27"/>
      <c r="NC839" s="27"/>
      <c r="ND839" s="27"/>
      <c r="NE839" s="27"/>
      <c r="NF839" s="27"/>
      <c r="NG839" s="27"/>
      <c r="NH839" s="27"/>
      <c r="NI839" s="27"/>
      <c r="NJ839" s="27"/>
      <c r="NK839" s="27"/>
      <c r="NL839" s="27"/>
      <c r="NM839" s="27"/>
      <c r="NN839" s="27"/>
      <c r="NO839" s="27"/>
      <c r="NP839" s="27"/>
      <c r="NQ839" s="27"/>
      <c r="NR839" s="27"/>
      <c r="NS839" s="27"/>
      <c r="NT839" s="27"/>
      <c r="NU839" s="27"/>
      <c r="NV839" s="27"/>
      <c r="NW839" s="27"/>
      <c r="NX839" s="27"/>
      <c r="NY839" s="27"/>
      <c r="NZ839" s="27"/>
      <c r="OA839" s="27"/>
      <c r="OB839" s="27"/>
      <c r="OC839" s="27"/>
      <c r="OD839" s="27"/>
      <c r="OE839" s="27"/>
      <c r="OF839" s="27"/>
      <c r="OG839" s="27"/>
      <c r="OH839" s="27"/>
      <c r="OI839" s="27"/>
      <c r="OJ839" s="27"/>
      <c r="OK839" s="27"/>
      <c r="OL839" s="27"/>
      <c r="OM839" s="27"/>
      <c r="ON839" s="27"/>
      <c r="OO839" s="27"/>
    </row>
    <row r="840" spans="1:405" s="44" customFormat="1" ht="22.5" customHeight="1" x14ac:dyDescent="0.25">
      <c r="A840" s="26">
        <v>834</v>
      </c>
      <c r="B840" s="40" t="s">
        <v>509</v>
      </c>
      <c r="C840" s="26" t="s">
        <v>917</v>
      </c>
      <c r="D840" s="40" t="s">
        <v>507</v>
      </c>
      <c r="E840" s="40" t="s">
        <v>108</v>
      </c>
      <c r="F840" s="45" t="s">
        <v>926</v>
      </c>
      <c r="G840" s="11">
        <v>25000</v>
      </c>
      <c r="H840" s="46">
        <v>0</v>
      </c>
      <c r="I840" s="11">
        <v>25</v>
      </c>
      <c r="J840" s="43">
        <v>717.5</v>
      </c>
      <c r="K840" s="29">
        <f t="shared" si="104"/>
        <v>1774.9999999999998</v>
      </c>
      <c r="L840" s="19">
        <f t="shared" si="106"/>
        <v>275</v>
      </c>
      <c r="M840" s="35">
        <v>760</v>
      </c>
      <c r="N840" s="11">
        <f t="shared" si="107"/>
        <v>1772.5000000000002</v>
      </c>
      <c r="O840" s="11"/>
      <c r="P840" s="11">
        <f t="shared" si="108"/>
        <v>1477.5</v>
      </c>
      <c r="Q840" s="11">
        <f t="shared" si="100"/>
        <v>1502.5</v>
      </c>
      <c r="R840" s="11">
        <f t="shared" si="101"/>
        <v>3822.5</v>
      </c>
      <c r="S840" s="107">
        <f t="shared" si="105"/>
        <v>23497.5</v>
      </c>
      <c r="T840" s="20" t="s">
        <v>45</v>
      </c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  <c r="BA840" s="71"/>
      <c r="BB840" s="71"/>
      <c r="BC840" s="71"/>
      <c r="BD840" s="71"/>
      <c r="BE840" s="71"/>
      <c r="BF840" s="71"/>
      <c r="BG840" s="71"/>
      <c r="BH840" s="71"/>
      <c r="BI840" s="71"/>
      <c r="BJ840" s="71"/>
      <c r="BK840" s="71"/>
      <c r="BL840" s="71"/>
      <c r="BM840" s="71"/>
      <c r="BN840" s="71"/>
      <c r="BO840" s="71"/>
      <c r="BP840" s="71"/>
      <c r="BQ840" s="71"/>
      <c r="BR840" s="71"/>
      <c r="BS840" s="71"/>
      <c r="BT840" s="71"/>
      <c r="BU840" s="71"/>
      <c r="BV840" s="71"/>
      <c r="BW840" s="71"/>
      <c r="BX840" s="71"/>
      <c r="BY840" s="71"/>
      <c r="BZ840" s="71"/>
      <c r="CA840" s="71"/>
      <c r="CB840" s="71"/>
      <c r="CC840" s="71"/>
      <c r="CD840" s="71"/>
      <c r="CE840" s="71"/>
      <c r="CF840" s="71"/>
      <c r="CG840" s="71"/>
      <c r="CH840" s="71"/>
      <c r="CI840" s="71"/>
      <c r="CJ840" s="71"/>
      <c r="CK840" s="71"/>
      <c r="CL840" s="71"/>
      <c r="CM840" s="71"/>
      <c r="CN840" s="71"/>
      <c r="CO840" s="71"/>
      <c r="CP840" s="71"/>
      <c r="CQ840" s="71"/>
      <c r="CR840" s="71"/>
      <c r="CS840" s="71"/>
      <c r="CT840" s="71"/>
      <c r="CU840" s="71"/>
      <c r="CV840" s="71"/>
      <c r="CW840" s="71"/>
      <c r="CX840" s="71"/>
      <c r="CY840" s="71"/>
      <c r="CZ840" s="71"/>
      <c r="DA840" s="71"/>
      <c r="DB840" s="71"/>
      <c r="DC840" s="71"/>
      <c r="DD840" s="71"/>
      <c r="DE840" s="71"/>
      <c r="DF840" s="71"/>
      <c r="DG840" s="71"/>
      <c r="DH840" s="71"/>
      <c r="DI840" s="71"/>
      <c r="DJ840" s="71"/>
      <c r="DK840" s="71"/>
      <c r="DL840" s="71"/>
      <c r="DM840" s="71"/>
      <c r="DN840" s="71"/>
      <c r="DO840" s="71"/>
      <c r="DP840" s="71"/>
      <c r="DQ840" s="71"/>
      <c r="DR840" s="71"/>
      <c r="DS840" s="71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1"/>
      <c r="FB840" s="71"/>
      <c r="FC840" s="71"/>
      <c r="FD840" s="71"/>
      <c r="FE840" s="71"/>
      <c r="FF840" s="71"/>
      <c r="FG840" s="71"/>
      <c r="FH840" s="71"/>
      <c r="FI840" s="71"/>
      <c r="FJ840" s="71"/>
      <c r="FK840" s="71"/>
      <c r="FL840" s="71"/>
      <c r="FM840" s="71"/>
      <c r="FN840" s="71"/>
      <c r="FO840" s="71"/>
      <c r="FP840" s="71"/>
      <c r="FQ840" s="71"/>
      <c r="FR840" s="71"/>
      <c r="FS840" s="71"/>
      <c r="FT840" s="71"/>
      <c r="FU840" s="71"/>
      <c r="FV840" s="71"/>
      <c r="FW840" s="71"/>
      <c r="FX840" s="71"/>
      <c r="FY840" s="71"/>
      <c r="FZ840" s="71"/>
      <c r="GA840" s="71"/>
      <c r="GB840" s="71"/>
      <c r="GC840" s="71"/>
      <c r="GD840" s="71"/>
      <c r="GE840" s="71"/>
      <c r="GF840" s="71"/>
      <c r="GG840" s="71"/>
      <c r="GH840" s="71"/>
      <c r="GI840" s="71"/>
      <c r="GJ840" s="71"/>
      <c r="GK840" s="71"/>
      <c r="GL840" s="71"/>
      <c r="GM840" s="71"/>
      <c r="GN840" s="71"/>
      <c r="GO840" s="71"/>
      <c r="GP840" s="71"/>
      <c r="GQ840" s="71"/>
      <c r="GR840" s="71"/>
      <c r="GS840" s="71"/>
      <c r="GT840" s="71"/>
      <c r="GU840" s="71"/>
      <c r="GV840" s="71"/>
      <c r="GW840" s="71"/>
      <c r="GX840" s="71"/>
      <c r="GY840" s="71"/>
      <c r="GZ840" s="71"/>
      <c r="HA840" s="71"/>
      <c r="HB840" s="71"/>
      <c r="HC840" s="71"/>
      <c r="HD840" s="71"/>
      <c r="HE840" s="71"/>
      <c r="HF840" s="71"/>
      <c r="HG840" s="71"/>
      <c r="HH840" s="71"/>
      <c r="HI840" s="71"/>
      <c r="HJ840" s="71"/>
      <c r="HK840" s="71"/>
      <c r="HL840" s="71"/>
      <c r="HM840" s="71"/>
      <c r="HN840" s="71"/>
      <c r="HO840" s="71"/>
      <c r="HP840" s="71"/>
      <c r="HQ840" s="71"/>
      <c r="HR840" s="71"/>
      <c r="HS840" s="71"/>
      <c r="HT840" s="71"/>
      <c r="HU840" s="71"/>
      <c r="HV840" s="71"/>
      <c r="HW840" s="71"/>
      <c r="HX840" s="71"/>
      <c r="HY840" s="71"/>
      <c r="HZ840" s="71"/>
      <c r="IA840" s="71"/>
      <c r="IB840" s="71"/>
      <c r="IC840" s="71"/>
      <c r="ID840" s="71"/>
      <c r="IE840" s="71"/>
      <c r="IF840" s="71"/>
      <c r="IG840" s="71"/>
      <c r="IH840" s="71"/>
      <c r="II840" s="71"/>
      <c r="IJ840" s="71"/>
      <c r="IK840" s="71"/>
      <c r="IL840" s="71"/>
      <c r="IM840" s="71"/>
      <c r="IN840" s="71"/>
      <c r="IO840" s="71"/>
      <c r="IP840" s="71"/>
      <c r="IQ840" s="71"/>
      <c r="IR840" s="71"/>
      <c r="IS840" s="71"/>
      <c r="IT840" s="71"/>
      <c r="IU840" s="71"/>
      <c r="IV840" s="71"/>
      <c r="IW840" s="71"/>
      <c r="IX840" s="71"/>
      <c r="IY840" s="71"/>
      <c r="IZ840" s="71"/>
      <c r="JA840" s="71"/>
      <c r="JB840" s="71"/>
      <c r="JC840" s="71"/>
      <c r="JD840" s="71"/>
      <c r="JE840" s="71"/>
      <c r="JF840" s="71"/>
      <c r="JG840" s="71"/>
      <c r="JH840" s="71"/>
      <c r="JI840" s="71"/>
      <c r="JJ840" s="71"/>
      <c r="JK840" s="71"/>
      <c r="JL840" s="71"/>
      <c r="JM840" s="71"/>
    </row>
    <row r="841" spans="1:405" s="44" customFormat="1" ht="22.5" customHeight="1" x14ac:dyDescent="0.25">
      <c r="A841" s="26">
        <v>835</v>
      </c>
      <c r="B841" s="40" t="s">
        <v>508</v>
      </c>
      <c r="C841" s="26" t="s">
        <v>917</v>
      </c>
      <c r="D841" s="40" t="s">
        <v>507</v>
      </c>
      <c r="E841" s="40" t="s">
        <v>195</v>
      </c>
      <c r="F841" s="45" t="s">
        <v>926</v>
      </c>
      <c r="G841" s="11">
        <v>16000</v>
      </c>
      <c r="H841" s="46">
        <v>0</v>
      </c>
      <c r="I841" s="11">
        <v>25</v>
      </c>
      <c r="J841" s="43">
        <v>459.2</v>
      </c>
      <c r="K841" s="29">
        <f t="shared" si="104"/>
        <v>1136</v>
      </c>
      <c r="L841" s="19">
        <f t="shared" si="106"/>
        <v>176.00000000000003</v>
      </c>
      <c r="M841" s="35">
        <v>486.4</v>
      </c>
      <c r="N841" s="11">
        <f t="shared" si="107"/>
        <v>1134.4000000000001</v>
      </c>
      <c r="O841" s="11"/>
      <c r="P841" s="11">
        <f t="shared" si="108"/>
        <v>945.59999999999991</v>
      </c>
      <c r="Q841" s="11">
        <f t="shared" si="100"/>
        <v>970.59999999999991</v>
      </c>
      <c r="R841" s="11">
        <f t="shared" si="101"/>
        <v>2446.4</v>
      </c>
      <c r="S841" s="107">
        <f t="shared" si="105"/>
        <v>15029.4</v>
      </c>
      <c r="T841" s="20" t="s">
        <v>45</v>
      </c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  <c r="BA841" s="71"/>
      <c r="BB841" s="71"/>
      <c r="BC841" s="71"/>
      <c r="BD841" s="71"/>
      <c r="BE841" s="71"/>
      <c r="BF841" s="71"/>
      <c r="BG841" s="71"/>
      <c r="BH841" s="71"/>
      <c r="BI841" s="71"/>
      <c r="BJ841" s="71"/>
      <c r="BK841" s="71"/>
      <c r="BL841" s="71"/>
      <c r="BM841" s="71"/>
      <c r="BN841" s="71"/>
      <c r="BO841" s="71"/>
      <c r="BP841" s="71"/>
      <c r="BQ841" s="71"/>
      <c r="BR841" s="71"/>
      <c r="BS841" s="71"/>
      <c r="BT841" s="71"/>
      <c r="BU841" s="71"/>
      <c r="BV841" s="71"/>
      <c r="BW841" s="71"/>
      <c r="BX841" s="71"/>
      <c r="BY841" s="71"/>
      <c r="BZ841" s="71"/>
      <c r="CA841" s="71"/>
      <c r="CB841" s="71"/>
      <c r="CC841" s="71"/>
      <c r="CD841" s="71"/>
      <c r="CE841" s="71"/>
      <c r="CF841" s="71"/>
      <c r="CG841" s="71"/>
      <c r="CH841" s="71"/>
      <c r="CI841" s="71"/>
      <c r="CJ841" s="71"/>
      <c r="CK841" s="71"/>
      <c r="CL841" s="71"/>
      <c r="CM841" s="71"/>
      <c r="CN841" s="71"/>
      <c r="CO841" s="71"/>
      <c r="CP841" s="71"/>
      <c r="CQ841" s="71"/>
      <c r="CR841" s="71"/>
      <c r="CS841" s="71"/>
      <c r="CT841" s="71"/>
      <c r="CU841" s="71"/>
      <c r="CV841" s="71"/>
      <c r="CW841" s="71"/>
      <c r="CX841" s="71"/>
      <c r="CY841" s="71"/>
      <c r="CZ841" s="71"/>
      <c r="DA841" s="71"/>
      <c r="DB841" s="71"/>
      <c r="DC841" s="71"/>
      <c r="DD841" s="71"/>
      <c r="DE841" s="71"/>
      <c r="DF841" s="71"/>
      <c r="DG841" s="71"/>
      <c r="DH841" s="71"/>
      <c r="DI841" s="71"/>
      <c r="DJ841" s="71"/>
      <c r="DK841" s="71"/>
      <c r="DL841" s="71"/>
      <c r="DM841" s="71"/>
      <c r="DN841" s="71"/>
      <c r="DO841" s="71"/>
      <c r="DP841" s="71"/>
      <c r="DQ841" s="71"/>
      <c r="DR841" s="71"/>
      <c r="DS841" s="71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1"/>
      <c r="FB841" s="71"/>
      <c r="FC841" s="71"/>
      <c r="FD841" s="71"/>
      <c r="FE841" s="71"/>
      <c r="FF841" s="71"/>
      <c r="FG841" s="71"/>
      <c r="FH841" s="71"/>
      <c r="FI841" s="71"/>
      <c r="FJ841" s="71"/>
      <c r="FK841" s="71"/>
      <c r="FL841" s="71"/>
      <c r="FM841" s="71"/>
      <c r="FN841" s="71"/>
      <c r="FO841" s="71"/>
      <c r="FP841" s="71"/>
      <c r="FQ841" s="71"/>
      <c r="FR841" s="71"/>
      <c r="FS841" s="71"/>
      <c r="FT841" s="71"/>
      <c r="FU841" s="71"/>
      <c r="FV841" s="71"/>
      <c r="FW841" s="71"/>
      <c r="FX841" s="71"/>
      <c r="FY841" s="71"/>
      <c r="FZ841" s="71"/>
      <c r="GA841" s="71"/>
      <c r="GB841" s="71"/>
      <c r="GC841" s="71"/>
      <c r="GD841" s="71"/>
      <c r="GE841" s="71"/>
      <c r="GF841" s="71"/>
      <c r="GG841" s="71"/>
      <c r="GH841" s="71"/>
      <c r="GI841" s="71"/>
      <c r="GJ841" s="71"/>
      <c r="GK841" s="71"/>
      <c r="GL841" s="71"/>
      <c r="GM841" s="71"/>
      <c r="GN841" s="71"/>
      <c r="GO841" s="71"/>
      <c r="GP841" s="71"/>
      <c r="GQ841" s="71"/>
      <c r="GR841" s="71"/>
      <c r="GS841" s="71"/>
      <c r="GT841" s="71"/>
      <c r="GU841" s="71"/>
      <c r="GV841" s="71"/>
      <c r="GW841" s="71"/>
      <c r="GX841" s="71"/>
      <c r="GY841" s="71"/>
      <c r="GZ841" s="71"/>
      <c r="HA841" s="71"/>
      <c r="HB841" s="71"/>
      <c r="HC841" s="71"/>
      <c r="HD841" s="71"/>
      <c r="HE841" s="71"/>
      <c r="HF841" s="71"/>
      <c r="HG841" s="71"/>
      <c r="HH841" s="71"/>
      <c r="HI841" s="71"/>
      <c r="HJ841" s="71"/>
      <c r="HK841" s="71"/>
      <c r="HL841" s="71"/>
      <c r="HM841" s="71"/>
      <c r="HN841" s="71"/>
      <c r="HO841" s="71"/>
      <c r="HP841" s="71"/>
      <c r="HQ841" s="71"/>
      <c r="HR841" s="71"/>
      <c r="HS841" s="71"/>
      <c r="HT841" s="71"/>
      <c r="HU841" s="71"/>
      <c r="HV841" s="71"/>
      <c r="HW841" s="71"/>
      <c r="HX841" s="71"/>
      <c r="HY841" s="71"/>
      <c r="HZ841" s="71"/>
      <c r="IA841" s="71"/>
      <c r="IB841" s="71"/>
      <c r="IC841" s="71"/>
      <c r="ID841" s="71"/>
      <c r="IE841" s="71"/>
      <c r="IF841" s="71"/>
      <c r="IG841" s="71"/>
      <c r="IH841" s="71"/>
      <c r="II841" s="71"/>
      <c r="IJ841" s="71"/>
      <c r="IK841" s="71"/>
      <c r="IL841" s="71"/>
      <c r="IM841" s="71"/>
      <c r="IN841" s="71"/>
      <c r="IO841" s="71"/>
      <c r="IP841" s="71"/>
      <c r="IQ841" s="71"/>
      <c r="IR841" s="71"/>
      <c r="IS841" s="71"/>
      <c r="IT841" s="71"/>
      <c r="IU841" s="71"/>
      <c r="IV841" s="71"/>
      <c r="IW841" s="71"/>
      <c r="IX841" s="71"/>
      <c r="IY841" s="71"/>
      <c r="IZ841" s="71"/>
      <c r="JA841" s="71"/>
      <c r="JB841" s="71"/>
      <c r="JC841" s="71"/>
      <c r="JD841" s="71"/>
      <c r="JE841" s="71"/>
      <c r="JF841" s="71"/>
      <c r="JG841" s="71"/>
      <c r="JH841" s="71"/>
      <c r="JI841" s="71"/>
      <c r="JJ841" s="71"/>
      <c r="JK841" s="71"/>
      <c r="JL841" s="71"/>
      <c r="JM841" s="71"/>
    </row>
    <row r="842" spans="1:405" s="44" customFormat="1" ht="22.5" customHeight="1" x14ac:dyDescent="0.25">
      <c r="A842" s="26">
        <v>836</v>
      </c>
      <c r="B842" s="40" t="s">
        <v>920</v>
      </c>
      <c r="C842" s="26" t="s">
        <v>917</v>
      </c>
      <c r="D842" s="40" t="s">
        <v>507</v>
      </c>
      <c r="E842" s="40" t="s">
        <v>195</v>
      </c>
      <c r="F842" s="45" t="s">
        <v>921</v>
      </c>
      <c r="G842" s="11">
        <v>16000</v>
      </c>
      <c r="H842" s="46">
        <v>0</v>
      </c>
      <c r="I842" s="11">
        <v>25</v>
      </c>
      <c r="J842" s="43">
        <v>459.2</v>
      </c>
      <c r="K842" s="29">
        <f t="shared" si="104"/>
        <v>1136</v>
      </c>
      <c r="L842" s="19">
        <f t="shared" si="106"/>
        <v>176.00000000000003</v>
      </c>
      <c r="M842" s="35">
        <v>486.4</v>
      </c>
      <c r="N842" s="11">
        <f t="shared" si="107"/>
        <v>1134.4000000000001</v>
      </c>
      <c r="O842" s="11"/>
      <c r="P842" s="11">
        <f t="shared" si="108"/>
        <v>945.59999999999991</v>
      </c>
      <c r="Q842" s="11">
        <f t="shared" si="100"/>
        <v>970.59999999999991</v>
      </c>
      <c r="R842" s="11">
        <f t="shared" si="101"/>
        <v>2446.4</v>
      </c>
      <c r="S842" s="107">
        <f t="shared" si="105"/>
        <v>15029.4</v>
      </c>
      <c r="T842" s="20" t="s">
        <v>45</v>
      </c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  <c r="BA842" s="71"/>
      <c r="BB842" s="71"/>
      <c r="BC842" s="71"/>
      <c r="BD842" s="71"/>
      <c r="BE842" s="71"/>
      <c r="BF842" s="71"/>
      <c r="BG842" s="71"/>
      <c r="BH842" s="71"/>
      <c r="BI842" s="71"/>
      <c r="BJ842" s="71"/>
      <c r="BK842" s="71"/>
      <c r="BL842" s="71"/>
      <c r="BM842" s="71"/>
      <c r="BN842" s="71"/>
      <c r="BO842" s="71"/>
      <c r="BP842" s="71"/>
      <c r="BQ842" s="71"/>
      <c r="BR842" s="71"/>
      <c r="BS842" s="71"/>
      <c r="BT842" s="71"/>
      <c r="BU842" s="71"/>
      <c r="BV842" s="71"/>
      <c r="BW842" s="71"/>
      <c r="BX842" s="71"/>
      <c r="BY842" s="71"/>
      <c r="BZ842" s="71"/>
      <c r="CA842" s="71"/>
      <c r="CB842" s="71"/>
      <c r="CC842" s="71"/>
      <c r="CD842" s="71"/>
      <c r="CE842" s="71"/>
      <c r="CF842" s="71"/>
      <c r="CG842" s="71"/>
      <c r="CH842" s="71"/>
      <c r="CI842" s="71"/>
      <c r="CJ842" s="71"/>
      <c r="CK842" s="71"/>
      <c r="CL842" s="71"/>
      <c r="CM842" s="71"/>
      <c r="CN842" s="71"/>
      <c r="CO842" s="71"/>
      <c r="CP842" s="71"/>
      <c r="CQ842" s="71"/>
      <c r="CR842" s="71"/>
      <c r="CS842" s="71"/>
      <c r="CT842" s="71"/>
      <c r="CU842" s="71"/>
      <c r="CV842" s="71"/>
      <c r="CW842" s="71"/>
      <c r="CX842" s="71"/>
      <c r="CY842" s="71"/>
      <c r="CZ842" s="71"/>
      <c r="DA842" s="71"/>
      <c r="DB842" s="71"/>
      <c r="DC842" s="71"/>
      <c r="DD842" s="71"/>
      <c r="DE842" s="71"/>
      <c r="DF842" s="71"/>
      <c r="DG842" s="71"/>
      <c r="DH842" s="71"/>
      <c r="DI842" s="71"/>
      <c r="DJ842" s="71"/>
      <c r="DK842" s="71"/>
      <c r="DL842" s="71"/>
      <c r="DM842" s="71"/>
      <c r="DN842" s="71"/>
      <c r="DO842" s="71"/>
      <c r="DP842" s="71"/>
      <c r="DQ842" s="71"/>
      <c r="DR842" s="71"/>
      <c r="DS842" s="71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1"/>
      <c r="FB842" s="71"/>
      <c r="FC842" s="71"/>
      <c r="FD842" s="71"/>
      <c r="FE842" s="71"/>
      <c r="FF842" s="71"/>
      <c r="FG842" s="71"/>
      <c r="FH842" s="71"/>
      <c r="FI842" s="71"/>
      <c r="FJ842" s="71"/>
      <c r="FK842" s="71"/>
      <c r="FL842" s="71"/>
      <c r="FM842" s="71"/>
      <c r="FN842" s="71"/>
      <c r="FO842" s="71"/>
      <c r="FP842" s="71"/>
      <c r="FQ842" s="71"/>
      <c r="FR842" s="71"/>
      <c r="FS842" s="71"/>
      <c r="FT842" s="71"/>
      <c r="FU842" s="71"/>
      <c r="FV842" s="71"/>
      <c r="FW842" s="71"/>
      <c r="FX842" s="71"/>
      <c r="FY842" s="71"/>
      <c r="FZ842" s="71"/>
      <c r="GA842" s="71"/>
      <c r="GB842" s="71"/>
      <c r="GC842" s="71"/>
      <c r="GD842" s="71"/>
      <c r="GE842" s="71"/>
      <c r="GF842" s="71"/>
      <c r="GG842" s="71"/>
      <c r="GH842" s="71"/>
      <c r="GI842" s="71"/>
      <c r="GJ842" s="71"/>
      <c r="GK842" s="71"/>
      <c r="GL842" s="71"/>
      <c r="GM842" s="71"/>
      <c r="GN842" s="71"/>
      <c r="GO842" s="71"/>
      <c r="GP842" s="71"/>
      <c r="GQ842" s="71"/>
      <c r="GR842" s="71"/>
      <c r="GS842" s="71"/>
      <c r="GT842" s="71"/>
      <c r="GU842" s="71"/>
      <c r="GV842" s="71"/>
      <c r="GW842" s="71"/>
      <c r="GX842" s="71"/>
      <c r="GY842" s="71"/>
      <c r="GZ842" s="71"/>
      <c r="HA842" s="71"/>
      <c r="HB842" s="71"/>
      <c r="HC842" s="71"/>
      <c r="HD842" s="71"/>
      <c r="HE842" s="71"/>
      <c r="HF842" s="71"/>
      <c r="HG842" s="71"/>
      <c r="HH842" s="71"/>
      <c r="HI842" s="71"/>
      <c r="HJ842" s="71"/>
      <c r="HK842" s="71"/>
      <c r="HL842" s="71"/>
      <c r="HM842" s="71"/>
      <c r="HN842" s="71"/>
      <c r="HO842" s="71"/>
      <c r="HP842" s="71"/>
      <c r="HQ842" s="71"/>
      <c r="HR842" s="71"/>
      <c r="HS842" s="71"/>
      <c r="HT842" s="71"/>
      <c r="HU842" s="71"/>
      <c r="HV842" s="71"/>
      <c r="HW842" s="71"/>
      <c r="HX842" s="71"/>
      <c r="HY842" s="71"/>
      <c r="HZ842" s="71"/>
      <c r="IA842" s="71"/>
      <c r="IB842" s="71"/>
      <c r="IC842" s="71"/>
      <c r="ID842" s="71"/>
      <c r="IE842" s="71"/>
      <c r="IF842" s="71"/>
      <c r="IG842" s="71"/>
      <c r="IH842" s="71"/>
      <c r="II842" s="71"/>
      <c r="IJ842" s="71"/>
      <c r="IK842" s="71"/>
      <c r="IL842" s="71"/>
      <c r="IM842" s="71"/>
      <c r="IN842" s="71"/>
      <c r="IO842" s="71"/>
      <c r="IP842" s="71"/>
      <c r="IQ842" s="71"/>
      <c r="IR842" s="71"/>
      <c r="IS842" s="71"/>
      <c r="IT842" s="71"/>
      <c r="IU842" s="71"/>
      <c r="IV842" s="71"/>
      <c r="IW842" s="71"/>
      <c r="IX842" s="71"/>
      <c r="IY842" s="71"/>
      <c r="IZ842" s="71"/>
      <c r="JA842" s="71"/>
      <c r="JB842" s="71"/>
      <c r="JC842" s="71"/>
      <c r="JD842" s="71"/>
      <c r="JE842" s="71"/>
      <c r="JF842" s="71"/>
      <c r="JG842" s="71"/>
      <c r="JH842" s="71"/>
      <c r="JI842" s="71"/>
      <c r="JJ842" s="71"/>
      <c r="JK842" s="71"/>
      <c r="JL842" s="71"/>
      <c r="JM842" s="71"/>
    </row>
    <row r="843" spans="1:405" s="44" customFormat="1" ht="22.5" customHeight="1" x14ac:dyDescent="0.25">
      <c r="A843" s="26">
        <v>837</v>
      </c>
      <c r="B843" s="40" t="s">
        <v>1138</v>
      </c>
      <c r="C843" s="26" t="s">
        <v>918</v>
      </c>
      <c r="D843" s="40" t="s">
        <v>507</v>
      </c>
      <c r="E843" s="40" t="s">
        <v>195</v>
      </c>
      <c r="F843" s="45" t="s">
        <v>921</v>
      </c>
      <c r="G843" s="11">
        <v>16000</v>
      </c>
      <c r="H843" s="46">
        <v>0</v>
      </c>
      <c r="I843" s="11">
        <v>25</v>
      </c>
      <c r="J843" s="43">
        <v>459.2</v>
      </c>
      <c r="K843" s="29">
        <f t="shared" si="104"/>
        <v>1136</v>
      </c>
      <c r="L843" s="19">
        <f t="shared" si="106"/>
        <v>176.00000000000003</v>
      </c>
      <c r="M843" s="35">
        <v>486.4</v>
      </c>
      <c r="N843" s="11">
        <f t="shared" si="107"/>
        <v>1134.4000000000001</v>
      </c>
      <c r="O843" s="11"/>
      <c r="P843" s="11">
        <f t="shared" si="108"/>
        <v>945.59999999999991</v>
      </c>
      <c r="Q843" s="11">
        <f t="shared" si="100"/>
        <v>970.59999999999991</v>
      </c>
      <c r="R843" s="11">
        <f t="shared" si="101"/>
        <v>2446.4</v>
      </c>
      <c r="S843" s="107">
        <f t="shared" si="105"/>
        <v>15029.4</v>
      </c>
      <c r="T843" s="20" t="s">
        <v>45</v>
      </c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  <c r="BA843" s="71"/>
      <c r="BB843" s="71"/>
      <c r="BC843" s="71"/>
      <c r="BD843" s="71"/>
      <c r="BE843" s="71"/>
      <c r="BF843" s="71"/>
      <c r="BG843" s="71"/>
      <c r="BH843" s="71"/>
      <c r="BI843" s="71"/>
      <c r="BJ843" s="71"/>
      <c r="BK843" s="71"/>
      <c r="BL843" s="71"/>
      <c r="BM843" s="71"/>
      <c r="BN843" s="71"/>
      <c r="BO843" s="71"/>
      <c r="BP843" s="71"/>
      <c r="BQ843" s="71"/>
      <c r="BR843" s="71"/>
      <c r="BS843" s="71"/>
      <c r="BT843" s="71"/>
      <c r="BU843" s="71"/>
      <c r="BV843" s="71"/>
      <c r="BW843" s="71"/>
      <c r="BX843" s="71"/>
      <c r="BY843" s="71"/>
      <c r="BZ843" s="71"/>
      <c r="CA843" s="71"/>
      <c r="CB843" s="71"/>
      <c r="CC843" s="71"/>
      <c r="CD843" s="71"/>
      <c r="CE843" s="71"/>
      <c r="CF843" s="71"/>
      <c r="CG843" s="71"/>
      <c r="CH843" s="71"/>
      <c r="CI843" s="71"/>
      <c r="CJ843" s="71"/>
      <c r="CK843" s="71"/>
      <c r="CL843" s="71"/>
      <c r="CM843" s="71"/>
      <c r="CN843" s="71"/>
      <c r="CO843" s="71"/>
      <c r="CP843" s="71"/>
      <c r="CQ843" s="71"/>
      <c r="CR843" s="71"/>
      <c r="CS843" s="71"/>
      <c r="CT843" s="71"/>
      <c r="CU843" s="71"/>
      <c r="CV843" s="71"/>
      <c r="CW843" s="71"/>
      <c r="CX843" s="71"/>
      <c r="CY843" s="71"/>
      <c r="CZ843" s="71"/>
      <c r="DA843" s="71"/>
      <c r="DB843" s="71"/>
      <c r="DC843" s="71"/>
      <c r="DD843" s="71"/>
      <c r="DE843" s="71"/>
      <c r="DF843" s="71"/>
      <c r="DG843" s="71"/>
      <c r="DH843" s="71"/>
      <c r="DI843" s="71"/>
      <c r="DJ843" s="71"/>
      <c r="DK843" s="71"/>
      <c r="DL843" s="71"/>
      <c r="DM843" s="71"/>
      <c r="DN843" s="71"/>
      <c r="DO843" s="71"/>
      <c r="DP843" s="71"/>
      <c r="DQ843" s="71"/>
      <c r="DR843" s="71"/>
      <c r="DS843" s="71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1"/>
      <c r="FB843" s="71"/>
      <c r="FC843" s="71"/>
      <c r="FD843" s="71"/>
      <c r="FE843" s="71"/>
      <c r="FF843" s="71"/>
      <c r="FG843" s="71"/>
      <c r="FH843" s="71"/>
      <c r="FI843" s="71"/>
      <c r="FJ843" s="71"/>
      <c r="FK843" s="71"/>
      <c r="FL843" s="71"/>
      <c r="FM843" s="71"/>
      <c r="FN843" s="71"/>
      <c r="FO843" s="71"/>
      <c r="FP843" s="71"/>
      <c r="FQ843" s="71"/>
      <c r="FR843" s="71"/>
      <c r="FS843" s="71"/>
      <c r="FT843" s="71"/>
      <c r="FU843" s="71"/>
      <c r="FV843" s="71"/>
      <c r="FW843" s="71"/>
      <c r="FX843" s="71"/>
      <c r="FY843" s="71"/>
      <c r="FZ843" s="71"/>
      <c r="GA843" s="71"/>
      <c r="GB843" s="71"/>
      <c r="GC843" s="71"/>
      <c r="GD843" s="71"/>
      <c r="GE843" s="71"/>
      <c r="GF843" s="71"/>
      <c r="GG843" s="71"/>
      <c r="GH843" s="71"/>
      <c r="GI843" s="71"/>
      <c r="GJ843" s="71"/>
      <c r="GK843" s="71"/>
      <c r="GL843" s="71"/>
      <c r="GM843" s="71"/>
      <c r="GN843" s="71"/>
      <c r="GO843" s="71"/>
      <c r="GP843" s="71"/>
      <c r="GQ843" s="71"/>
      <c r="GR843" s="71"/>
      <c r="GS843" s="71"/>
      <c r="GT843" s="71"/>
      <c r="GU843" s="71"/>
      <c r="GV843" s="71"/>
      <c r="GW843" s="71"/>
      <c r="GX843" s="71"/>
      <c r="GY843" s="71"/>
      <c r="GZ843" s="71"/>
      <c r="HA843" s="71"/>
      <c r="HB843" s="71"/>
      <c r="HC843" s="71"/>
      <c r="HD843" s="71"/>
      <c r="HE843" s="71"/>
      <c r="HF843" s="71"/>
      <c r="HG843" s="71"/>
      <c r="HH843" s="71"/>
      <c r="HI843" s="71"/>
      <c r="HJ843" s="71"/>
      <c r="HK843" s="71"/>
      <c r="HL843" s="71"/>
      <c r="HM843" s="71"/>
      <c r="HN843" s="71"/>
      <c r="HO843" s="71"/>
      <c r="HP843" s="71"/>
      <c r="HQ843" s="71"/>
      <c r="HR843" s="71"/>
      <c r="HS843" s="71"/>
      <c r="HT843" s="71"/>
      <c r="HU843" s="71"/>
      <c r="HV843" s="71"/>
      <c r="HW843" s="71"/>
      <c r="HX843" s="71"/>
      <c r="HY843" s="71"/>
      <c r="HZ843" s="71"/>
      <c r="IA843" s="71"/>
      <c r="IB843" s="71"/>
      <c r="IC843" s="71"/>
      <c r="ID843" s="71"/>
      <c r="IE843" s="71"/>
      <c r="IF843" s="71"/>
      <c r="IG843" s="71"/>
      <c r="IH843" s="71"/>
      <c r="II843" s="71"/>
      <c r="IJ843" s="71"/>
      <c r="IK843" s="71"/>
      <c r="IL843" s="71"/>
      <c r="IM843" s="71"/>
      <c r="IN843" s="71"/>
      <c r="IO843" s="71"/>
      <c r="IP843" s="71"/>
      <c r="IQ843" s="71"/>
      <c r="IR843" s="71"/>
      <c r="IS843" s="71"/>
      <c r="IT843" s="71"/>
      <c r="IU843" s="71"/>
      <c r="IV843" s="71"/>
      <c r="IW843" s="71"/>
      <c r="IX843" s="71"/>
      <c r="IY843" s="71"/>
      <c r="IZ843" s="71"/>
      <c r="JA843" s="71"/>
      <c r="JB843" s="71"/>
      <c r="JC843" s="71"/>
      <c r="JD843" s="71"/>
      <c r="JE843" s="71"/>
      <c r="JF843" s="71"/>
      <c r="JG843" s="71"/>
      <c r="JH843" s="71"/>
      <c r="JI843" s="71"/>
      <c r="JJ843" s="71"/>
      <c r="JK843" s="71"/>
      <c r="JL843" s="71"/>
      <c r="JM843" s="71"/>
    </row>
    <row r="844" spans="1:405" s="44" customFormat="1" ht="22.5" customHeight="1" x14ac:dyDescent="0.25">
      <c r="A844" s="26">
        <v>838</v>
      </c>
      <c r="B844" s="40" t="s">
        <v>476</v>
      </c>
      <c r="C844" s="26" t="s">
        <v>917</v>
      </c>
      <c r="D844" s="40" t="s">
        <v>492</v>
      </c>
      <c r="E844" s="40" t="s">
        <v>845</v>
      </c>
      <c r="F844" s="45" t="s">
        <v>926</v>
      </c>
      <c r="G844" s="18">
        <v>85000</v>
      </c>
      <c r="H844" s="60">
        <v>8576.99</v>
      </c>
      <c r="I844" s="11">
        <v>25</v>
      </c>
      <c r="J844" s="52">
        <v>2439.5</v>
      </c>
      <c r="K844" s="30">
        <f t="shared" si="104"/>
        <v>6034.9999999999991</v>
      </c>
      <c r="L844" s="19">
        <f t="shared" si="106"/>
        <v>935.00000000000011</v>
      </c>
      <c r="M844" s="36">
        <v>2584</v>
      </c>
      <c r="N844" s="18">
        <f t="shared" si="107"/>
        <v>6026.5</v>
      </c>
      <c r="O844" s="18"/>
      <c r="P844" s="18">
        <f t="shared" si="108"/>
        <v>5023.5</v>
      </c>
      <c r="Q844" s="11">
        <f t="shared" si="100"/>
        <v>13625.49</v>
      </c>
      <c r="R844" s="18">
        <f t="shared" si="101"/>
        <v>12996.5</v>
      </c>
      <c r="S844" s="109">
        <f t="shared" si="105"/>
        <v>71374.509999999995</v>
      </c>
      <c r="T844" s="20" t="s">
        <v>45</v>
      </c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  <c r="BA844" s="71"/>
      <c r="BB844" s="71"/>
      <c r="BC844" s="71"/>
      <c r="BD844" s="71"/>
      <c r="BE844" s="71"/>
      <c r="BF844" s="71"/>
      <c r="BG844" s="71"/>
      <c r="BH844" s="71"/>
      <c r="BI844" s="71"/>
      <c r="BJ844" s="71"/>
      <c r="BK844" s="71"/>
      <c r="BL844" s="71"/>
      <c r="BM844" s="71"/>
      <c r="BN844" s="71"/>
      <c r="BO844" s="71"/>
      <c r="BP844" s="71"/>
      <c r="BQ844" s="71"/>
      <c r="BR844" s="71"/>
      <c r="BS844" s="71"/>
      <c r="BT844" s="71"/>
      <c r="BU844" s="71"/>
      <c r="BV844" s="71"/>
      <c r="BW844" s="71"/>
      <c r="BX844" s="71"/>
      <c r="BY844" s="71"/>
      <c r="BZ844" s="71"/>
      <c r="CA844" s="71"/>
      <c r="CB844" s="71"/>
      <c r="CC844" s="71"/>
      <c r="CD844" s="71"/>
      <c r="CE844" s="71"/>
      <c r="CF844" s="71"/>
      <c r="CG844" s="71"/>
      <c r="CH844" s="71"/>
      <c r="CI844" s="71"/>
      <c r="CJ844" s="71"/>
      <c r="CK844" s="71"/>
      <c r="CL844" s="71"/>
      <c r="CM844" s="71"/>
      <c r="CN844" s="71"/>
      <c r="CO844" s="71"/>
      <c r="CP844" s="71"/>
      <c r="CQ844" s="71"/>
      <c r="CR844" s="71"/>
      <c r="CS844" s="71"/>
      <c r="CT844" s="71"/>
      <c r="CU844" s="71"/>
      <c r="CV844" s="71"/>
      <c r="CW844" s="71"/>
      <c r="CX844" s="71"/>
      <c r="CY844" s="71"/>
      <c r="CZ844" s="71"/>
      <c r="DA844" s="71"/>
      <c r="DB844" s="71"/>
      <c r="DC844" s="71"/>
      <c r="DD844" s="71"/>
      <c r="DE844" s="71"/>
      <c r="DF844" s="71"/>
      <c r="DG844" s="71"/>
      <c r="DH844" s="71"/>
      <c r="DI844" s="71"/>
      <c r="DJ844" s="71"/>
      <c r="DK844" s="71"/>
      <c r="DL844" s="71"/>
      <c r="DM844" s="71"/>
      <c r="DN844" s="71"/>
      <c r="DO844" s="71"/>
      <c r="DP844" s="71"/>
      <c r="DQ844" s="71"/>
      <c r="DR844" s="71"/>
      <c r="DS844" s="71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1"/>
      <c r="EZ844" s="71"/>
      <c r="FA844" s="71"/>
      <c r="FB844" s="71"/>
      <c r="FC844" s="71"/>
      <c r="FD844" s="71"/>
      <c r="FE844" s="71"/>
      <c r="FF844" s="71"/>
      <c r="FG844" s="71"/>
      <c r="FH844" s="71"/>
      <c r="FI844" s="71"/>
      <c r="FJ844" s="71"/>
      <c r="FK844" s="71"/>
      <c r="FL844" s="71"/>
      <c r="FM844" s="71"/>
      <c r="FN844" s="71"/>
      <c r="FO844" s="71"/>
      <c r="FP844" s="71"/>
      <c r="FQ844" s="71"/>
      <c r="FR844" s="71"/>
      <c r="FS844" s="71"/>
      <c r="FT844" s="71"/>
      <c r="FU844" s="71"/>
      <c r="FV844" s="71"/>
      <c r="FW844" s="71"/>
      <c r="FX844" s="71"/>
      <c r="FY844" s="71"/>
      <c r="FZ844" s="71"/>
      <c r="GA844" s="71"/>
      <c r="GB844" s="71"/>
      <c r="GC844" s="71"/>
      <c r="GD844" s="71"/>
      <c r="GE844" s="71"/>
      <c r="GF844" s="71"/>
      <c r="GG844" s="71"/>
      <c r="GH844" s="71"/>
      <c r="GI844" s="71"/>
      <c r="GJ844" s="71"/>
      <c r="GK844" s="71"/>
      <c r="GL844" s="71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  <c r="GY844" s="71"/>
      <c r="GZ844" s="71"/>
      <c r="HA844" s="71"/>
      <c r="HB844" s="71"/>
      <c r="HC844" s="71"/>
      <c r="HD844" s="71"/>
      <c r="HE844" s="71"/>
      <c r="HF844" s="71"/>
      <c r="HG844" s="71"/>
      <c r="HH844" s="71"/>
      <c r="HI844" s="71"/>
      <c r="HJ844" s="71"/>
      <c r="HK844" s="71"/>
      <c r="HL844" s="71"/>
      <c r="HM844" s="71"/>
      <c r="HN844" s="71"/>
      <c r="HO844" s="71"/>
      <c r="HP844" s="71"/>
      <c r="HQ844" s="71"/>
      <c r="HR844" s="71"/>
      <c r="HS844" s="71"/>
      <c r="HT844" s="71"/>
      <c r="HU844" s="71"/>
      <c r="HV844" s="71"/>
      <c r="HW844" s="71"/>
      <c r="HX844" s="71"/>
      <c r="HY844" s="71"/>
      <c r="HZ844" s="71"/>
      <c r="IA844" s="71"/>
      <c r="IB844" s="71"/>
      <c r="IC844" s="71"/>
      <c r="ID844" s="71"/>
      <c r="IE844" s="71"/>
      <c r="IF844" s="71"/>
      <c r="IG844" s="71"/>
      <c r="IH844" s="71"/>
      <c r="II844" s="71"/>
      <c r="IJ844" s="71"/>
      <c r="IK844" s="71"/>
      <c r="IL844" s="71"/>
      <c r="IM844" s="71"/>
      <c r="IN844" s="71"/>
      <c r="IO844" s="71"/>
      <c r="IP844" s="71"/>
      <c r="IQ844" s="71"/>
      <c r="IR844" s="71"/>
      <c r="IS844" s="71"/>
      <c r="IT844" s="71"/>
      <c r="IU844" s="71"/>
      <c r="IV844" s="71"/>
      <c r="IW844" s="71"/>
      <c r="IX844" s="71"/>
      <c r="IY844" s="71"/>
      <c r="IZ844" s="71"/>
      <c r="JA844" s="71"/>
      <c r="JB844" s="71"/>
      <c r="JC844" s="71"/>
      <c r="JD844" s="71"/>
      <c r="JE844" s="71"/>
      <c r="JF844" s="71"/>
      <c r="JG844" s="71"/>
      <c r="JH844" s="71"/>
      <c r="JI844" s="71"/>
      <c r="JJ844" s="71"/>
      <c r="JK844" s="71"/>
      <c r="JL844" s="71"/>
      <c r="JM844" s="71"/>
    </row>
    <row r="845" spans="1:405" s="44" customFormat="1" ht="22.5" customHeight="1" x14ac:dyDescent="0.25">
      <c r="A845" s="26">
        <v>839</v>
      </c>
      <c r="B845" s="40" t="s">
        <v>475</v>
      </c>
      <c r="C845" s="26" t="s">
        <v>917</v>
      </c>
      <c r="D845" s="40" t="s">
        <v>492</v>
      </c>
      <c r="E845" s="40" t="s">
        <v>151</v>
      </c>
      <c r="F845" s="45" t="s">
        <v>926</v>
      </c>
      <c r="G845" s="18">
        <v>70000</v>
      </c>
      <c r="H845" s="60">
        <v>5368.48</v>
      </c>
      <c r="I845" s="11">
        <v>25</v>
      </c>
      <c r="J845" s="52">
        <v>2009</v>
      </c>
      <c r="K845" s="30">
        <f t="shared" si="104"/>
        <v>4970</v>
      </c>
      <c r="L845" s="19">
        <f t="shared" si="106"/>
        <v>770.00000000000011</v>
      </c>
      <c r="M845" s="36">
        <v>2128</v>
      </c>
      <c r="N845" s="18">
        <f t="shared" si="107"/>
        <v>4963</v>
      </c>
      <c r="O845" s="18"/>
      <c r="P845" s="18">
        <f t="shared" si="108"/>
        <v>4137</v>
      </c>
      <c r="Q845" s="11">
        <f t="shared" si="100"/>
        <v>9530.48</v>
      </c>
      <c r="R845" s="18">
        <f t="shared" si="101"/>
        <v>10703</v>
      </c>
      <c r="S845" s="109">
        <f t="shared" si="105"/>
        <v>60469.520000000004</v>
      </c>
      <c r="T845" s="20" t="s">
        <v>45</v>
      </c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  <c r="BM845" s="71"/>
      <c r="BN845" s="71"/>
      <c r="BO845" s="71"/>
      <c r="BP845" s="71"/>
      <c r="BQ845" s="71"/>
      <c r="BR845" s="71"/>
      <c r="BS845" s="71"/>
      <c r="BT845" s="71"/>
      <c r="BU845" s="71"/>
      <c r="BV845" s="71"/>
      <c r="BW845" s="71"/>
      <c r="BX845" s="71"/>
      <c r="BY845" s="71"/>
      <c r="BZ845" s="71"/>
      <c r="CA845" s="71"/>
      <c r="CB845" s="71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  <c r="HJ845" s="71"/>
      <c r="HK845" s="71"/>
      <c r="HL845" s="71"/>
      <c r="HM845" s="71"/>
      <c r="HN845" s="71"/>
      <c r="HO845" s="71"/>
      <c r="HP845" s="71"/>
      <c r="HQ845" s="71"/>
      <c r="HR845" s="71"/>
      <c r="HS845" s="71"/>
      <c r="HT845" s="71"/>
      <c r="HU845" s="71"/>
      <c r="HV845" s="71"/>
      <c r="HW845" s="71"/>
      <c r="HX845" s="71"/>
      <c r="HY845" s="71"/>
      <c r="HZ845" s="71"/>
      <c r="IA845" s="71"/>
      <c r="IB845" s="71"/>
      <c r="IC845" s="71"/>
      <c r="ID845" s="71"/>
      <c r="IE845" s="71"/>
      <c r="IF845" s="71"/>
      <c r="IG845" s="71"/>
      <c r="IH845" s="71"/>
      <c r="II845" s="71"/>
      <c r="IJ845" s="71"/>
      <c r="IK845" s="71"/>
      <c r="IL845" s="71"/>
      <c r="IM845" s="71"/>
      <c r="IN845" s="71"/>
      <c r="IO845" s="71"/>
      <c r="IP845" s="71"/>
      <c r="IQ845" s="71"/>
      <c r="IR845" s="71"/>
      <c r="IS845" s="71"/>
      <c r="IT845" s="71"/>
      <c r="IU845" s="71"/>
      <c r="IV845" s="71"/>
      <c r="IW845" s="71"/>
      <c r="IX845" s="71"/>
      <c r="IY845" s="71"/>
      <c r="IZ845" s="71"/>
      <c r="JA845" s="71"/>
      <c r="JB845" s="71"/>
      <c r="JC845" s="71"/>
      <c r="JD845" s="71"/>
      <c r="JE845" s="71"/>
      <c r="JF845" s="71"/>
      <c r="JG845" s="71"/>
      <c r="JH845" s="71"/>
      <c r="JI845" s="71"/>
      <c r="JJ845" s="71"/>
      <c r="JK845" s="71"/>
      <c r="JL845" s="71"/>
      <c r="JM845" s="71"/>
    </row>
    <row r="846" spans="1:405" s="44" customFormat="1" ht="22.5" customHeight="1" x14ac:dyDescent="0.25">
      <c r="A846" s="26">
        <v>840</v>
      </c>
      <c r="B846" s="40" t="s">
        <v>496</v>
      </c>
      <c r="C846" s="26" t="s">
        <v>918</v>
      </c>
      <c r="D846" s="40" t="s">
        <v>492</v>
      </c>
      <c r="E846" s="40" t="s">
        <v>151</v>
      </c>
      <c r="F846" s="45" t="s">
        <v>926</v>
      </c>
      <c r="G846" s="11">
        <v>70000</v>
      </c>
      <c r="H846" s="42">
        <v>5368.48</v>
      </c>
      <c r="I846" s="11">
        <v>25</v>
      </c>
      <c r="J846" s="43">
        <v>2009</v>
      </c>
      <c r="K846" s="29">
        <f t="shared" si="104"/>
        <v>4970</v>
      </c>
      <c r="L846" s="19">
        <f t="shared" si="106"/>
        <v>770.00000000000011</v>
      </c>
      <c r="M846" s="35">
        <v>2128</v>
      </c>
      <c r="N846" s="11">
        <f t="shared" si="107"/>
        <v>4963</v>
      </c>
      <c r="O846" s="11"/>
      <c r="P846" s="11">
        <f t="shared" si="108"/>
        <v>4137</v>
      </c>
      <c r="Q846" s="11">
        <f t="shared" si="100"/>
        <v>9530.48</v>
      </c>
      <c r="R846" s="11">
        <f t="shared" si="101"/>
        <v>10703</v>
      </c>
      <c r="S846" s="107">
        <f t="shared" si="105"/>
        <v>60469.520000000004</v>
      </c>
      <c r="T846" s="20" t="s">
        <v>45</v>
      </c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  <c r="BA846" s="71"/>
      <c r="BB846" s="71"/>
      <c r="BC846" s="71"/>
      <c r="BD846" s="71"/>
      <c r="BE846" s="71"/>
      <c r="BF846" s="71"/>
      <c r="BG846" s="71"/>
      <c r="BH846" s="71"/>
      <c r="BI846" s="71"/>
      <c r="BJ846" s="71"/>
      <c r="BK846" s="71"/>
      <c r="BL846" s="71"/>
      <c r="BM846" s="71"/>
      <c r="BN846" s="71"/>
      <c r="BO846" s="71"/>
      <c r="BP846" s="71"/>
      <c r="BQ846" s="71"/>
      <c r="BR846" s="71"/>
      <c r="BS846" s="71"/>
      <c r="BT846" s="71"/>
      <c r="BU846" s="71"/>
      <c r="BV846" s="71"/>
      <c r="BW846" s="71"/>
      <c r="BX846" s="71"/>
      <c r="BY846" s="71"/>
      <c r="BZ846" s="71"/>
      <c r="CA846" s="71"/>
      <c r="CB846" s="71"/>
      <c r="CC846" s="71"/>
      <c r="CD846" s="71"/>
      <c r="CE846" s="71"/>
      <c r="CF846" s="71"/>
      <c r="CG846" s="71"/>
      <c r="CH846" s="71"/>
      <c r="CI846" s="71"/>
      <c r="CJ846" s="71"/>
      <c r="CK846" s="71"/>
      <c r="CL846" s="71"/>
      <c r="CM846" s="71"/>
      <c r="CN846" s="71"/>
      <c r="CO846" s="71"/>
      <c r="CP846" s="71"/>
      <c r="CQ846" s="71"/>
      <c r="CR846" s="71"/>
      <c r="CS846" s="71"/>
      <c r="CT846" s="71"/>
      <c r="CU846" s="71"/>
      <c r="CV846" s="71"/>
      <c r="CW846" s="71"/>
      <c r="CX846" s="71"/>
      <c r="CY846" s="71"/>
      <c r="CZ846" s="71"/>
      <c r="DA846" s="71"/>
      <c r="DB846" s="71"/>
      <c r="DC846" s="71"/>
      <c r="DD846" s="71"/>
      <c r="DE846" s="71"/>
      <c r="DF846" s="71"/>
      <c r="DG846" s="71"/>
      <c r="DH846" s="71"/>
      <c r="DI846" s="71"/>
      <c r="DJ846" s="71"/>
      <c r="DK846" s="71"/>
      <c r="DL846" s="71"/>
      <c r="DM846" s="71"/>
      <c r="DN846" s="71"/>
      <c r="DO846" s="71"/>
      <c r="DP846" s="71"/>
      <c r="DQ846" s="71"/>
      <c r="DR846" s="71"/>
      <c r="DS846" s="71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1"/>
      <c r="FB846" s="71"/>
      <c r="FC846" s="71"/>
      <c r="FD846" s="71"/>
      <c r="FE846" s="71"/>
      <c r="FF846" s="71"/>
      <c r="FG846" s="71"/>
      <c r="FH846" s="71"/>
      <c r="FI846" s="71"/>
      <c r="FJ846" s="71"/>
      <c r="FK846" s="71"/>
      <c r="FL846" s="71"/>
      <c r="FM846" s="71"/>
      <c r="FN846" s="71"/>
      <c r="FO846" s="71"/>
      <c r="FP846" s="71"/>
      <c r="FQ846" s="71"/>
      <c r="FR846" s="71"/>
      <c r="FS846" s="71"/>
      <c r="FT846" s="71"/>
      <c r="FU846" s="71"/>
      <c r="FV846" s="71"/>
      <c r="FW846" s="71"/>
      <c r="FX846" s="71"/>
      <c r="FY846" s="71"/>
      <c r="FZ846" s="71"/>
      <c r="GA846" s="71"/>
      <c r="GB846" s="71"/>
      <c r="GC846" s="71"/>
      <c r="GD846" s="71"/>
      <c r="GE846" s="71"/>
      <c r="GF846" s="71"/>
      <c r="GG846" s="71"/>
      <c r="GH846" s="71"/>
      <c r="GI846" s="71"/>
      <c r="GJ846" s="71"/>
      <c r="GK846" s="71"/>
      <c r="GL846" s="71"/>
      <c r="GM846" s="71"/>
      <c r="GN846" s="71"/>
      <c r="GO846" s="71"/>
      <c r="GP846" s="71"/>
      <c r="GQ846" s="71"/>
      <c r="GR846" s="71"/>
      <c r="GS846" s="71"/>
      <c r="GT846" s="71"/>
      <c r="GU846" s="71"/>
      <c r="GV846" s="71"/>
      <c r="GW846" s="71"/>
      <c r="GX846" s="71"/>
      <c r="GY846" s="71"/>
      <c r="GZ846" s="71"/>
      <c r="HA846" s="71"/>
      <c r="HB846" s="71"/>
      <c r="HC846" s="71"/>
      <c r="HD846" s="71"/>
      <c r="HE846" s="71"/>
      <c r="HF846" s="71"/>
      <c r="HG846" s="71"/>
      <c r="HH846" s="71"/>
      <c r="HI846" s="71"/>
      <c r="HJ846" s="71"/>
      <c r="HK846" s="71"/>
      <c r="HL846" s="71"/>
      <c r="HM846" s="71"/>
      <c r="HN846" s="71"/>
      <c r="HO846" s="71"/>
      <c r="HP846" s="71"/>
      <c r="HQ846" s="71"/>
      <c r="HR846" s="71"/>
      <c r="HS846" s="71"/>
      <c r="HT846" s="71"/>
      <c r="HU846" s="71"/>
      <c r="HV846" s="71"/>
      <c r="HW846" s="71"/>
      <c r="HX846" s="71"/>
      <c r="HY846" s="71"/>
      <c r="HZ846" s="71"/>
      <c r="IA846" s="71"/>
      <c r="IB846" s="71"/>
      <c r="IC846" s="71"/>
      <c r="ID846" s="71"/>
      <c r="IE846" s="71"/>
      <c r="IF846" s="71"/>
      <c r="IG846" s="71"/>
      <c r="IH846" s="71"/>
      <c r="II846" s="71"/>
      <c r="IJ846" s="71"/>
      <c r="IK846" s="71"/>
      <c r="IL846" s="71"/>
      <c r="IM846" s="71"/>
      <c r="IN846" s="71"/>
      <c r="IO846" s="71"/>
      <c r="IP846" s="71"/>
      <c r="IQ846" s="71"/>
      <c r="IR846" s="71"/>
      <c r="IS846" s="71"/>
      <c r="IT846" s="71"/>
      <c r="IU846" s="71"/>
      <c r="IV846" s="71"/>
      <c r="IW846" s="71"/>
      <c r="IX846" s="71"/>
      <c r="IY846" s="71"/>
      <c r="IZ846" s="71"/>
      <c r="JA846" s="71"/>
      <c r="JB846" s="71"/>
      <c r="JC846" s="71"/>
      <c r="JD846" s="71"/>
      <c r="JE846" s="71"/>
      <c r="JF846" s="71"/>
      <c r="JG846" s="71"/>
      <c r="JH846" s="71"/>
      <c r="JI846" s="71"/>
      <c r="JJ846" s="71"/>
      <c r="JK846" s="71"/>
      <c r="JL846" s="71"/>
      <c r="JM846" s="71"/>
    </row>
    <row r="847" spans="1:405" s="44" customFormat="1" ht="22.5" customHeight="1" x14ac:dyDescent="0.25">
      <c r="A847" s="26">
        <v>841</v>
      </c>
      <c r="B847" s="40" t="s">
        <v>1145</v>
      </c>
      <c r="C847" s="26" t="s">
        <v>918</v>
      </c>
      <c r="D847" s="40" t="s">
        <v>492</v>
      </c>
      <c r="E847" s="40" t="s">
        <v>151</v>
      </c>
      <c r="F847" s="45" t="s">
        <v>926</v>
      </c>
      <c r="G847" s="11">
        <v>70000</v>
      </c>
      <c r="H847" s="42">
        <v>5368.48</v>
      </c>
      <c r="I847" s="11">
        <v>25</v>
      </c>
      <c r="J847" s="43">
        <v>2009</v>
      </c>
      <c r="K847" s="29">
        <f t="shared" si="104"/>
        <v>4970</v>
      </c>
      <c r="L847" s="19">
        <f t="shared" si="106"/>
        <v>770.00000000000011</v>
      </c>
      <c r="M847" s="35">
        <v>2128</v>
      </c>
      <c r="N847" s="11">
        <f t="shared" si="107"/>
        <v>4963</v>
      </c>
      <c r="O847" s="11"/>
      <c r="P847" s="11">
        <f t="shared" si="108"/>
        <v>4137</v>
      </c>
      <c r="Q847" s="11">
        <f t="shared" si="100"/>
        <v>9530.48</v>
      </c>
      <c r="R847" s="11">
        <f t="shared" si="101"/>
        <v>10703</v>
      </c>
      <c r="S847" s="107">
        <f t="shared" si="105"/>
        <v>60469.520000000004</v>
      </c>
      <c r="T847" s="20" t="s">
        <v>45</v>
      </c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  <c r="BA847" s="71"/>
      <c r="BB847" s="71"/>
      <c r="BC847" s="71"/>
      <c r="BD847" s="71"/>
      <c r="BE847" s="71"/>
      <c r="BF847" s="71"/>
      <c r="BG847" s="71"/>
      <c r="BH847" s="71"/>
      <c r="BI847" s="71"/>
      <c r="BJ847" s="71"/>
      <c r="BK847" s="71"/>
      <c r="BL847" s="71"/>
      <c r="BM847" s="71"/>
      <c r="BN847" s="71"/>
      <c r="BO847" s="71"/>
      <c r="BP847" s="71"/>
      <c r="BQ847" s="71"/>
      <c r="BR847" s="71"/>
      <c r="BS847" s="71"/>
      <c r="BT847" s="71"/>
      <c r="BU847" s="71"/>
      <c r="BV847" s="71"/>
      <c r="BW847" s="71"/>
      <c r="BX847" s="71"/>
      <c r="BY847" s="71"/>
      <c r="BZ847" s="71"/>
      <c r="CA847" s="71"/>
      <c r="CB847" s="71"/>
      <c r="CC847" s="71"/>
      <c r="CD847" s="71"/>
      <c r="CE847" s="71"/>
      <c r="CF847" s="71"/>
      <c r="CG847" s="71"/>
      <c r="CH847" s="71"/>
      <c r="CI847" s="71"/>
      <c r="CJ847" s="71"/>
      <c r="CK847" s="71"/>
      <c r="CL847" s="71"/>
      <c r="CM847" s="71"/>
      <c r="CN847" s="71"/>
      <c r="CO847" s="71"/>
      <c r="CP847" s="71"/>
      <c r="CQ847" s="71"/>
      <c r="CR847" s="71"/>
      <c r="CS847" s="71"/>
      <c r="CT847" s="71"/>
      <c r="CU847" s="71"/>
      <c r="CV847" s="71"/>
      <c r="CW847" s="71"/>
      <c r="CX847" s="71"/>
      <c r="CY847" s="71"/>
      <c r="CZ847" s="71"/>
      <c r="DA847" s="71"/>
      <c r="DB847" s="71"/>
      <c r="DC847" s="71"/>
      <c r="DD847" s="71"/>
      <c r="DE847" s="71"/>
      <c r="DF847" s="71"/>
      <c r="DG847" s="71"/>
      <c r="DH847" s="71"/>
      <c r="DI847" s="71"/>
      <c r="DJ847" s="71"/>
      <c r="DK847" s="71"/>
      <c r="DL847" s="71"/>
      <c r="DM847" s="71"/>
      <c r="DN847" s="71"/>
      <c r="DO847" s="71"/>
      <c r="DP847" s="71"/>
      <c r="DQ847" s="71"/>
      <c r="DR847" s="71"/>
      <c r="DS847" s="71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1"/>
      <c r="FB847" s="71"/>
      <c r="FC847" s="71"/>
      <c r="FD847" s="71"/>
      <c r="FE847" s="71"/>
      <c r="FF847" s="71"/>
      <c r="FG847" s="71"/>
      <c r="FH847" s="71"/>
      <c r="FI847" s="71"/>
      <c r="FJ847" s="71"/>
      <c r="FK847" s="71"/>
      <c r="FL847" s="71"/>
      <c r="FM847" s="71"/>
      <c r="FN847" s="71"/>
      <c r="FO847" s="71"/>
      <c r="FP847" s="71"/>
      <c r="FQ847" s="71"/>
      <c r="FR847" s="71"/>
      <c r="FS847" s="71"/>
      <c r="FT847" s="71"/>
      <c r="FU847" s="71"/>
      <c r="FV847" s="71"/>
      <c r="FW847" s="71"/>
      <c r="FX847" s="71"/>
      <c r="FY847" s="71"/>
      <c r="FZ847" s="71"/>
      <c r="GA847" s="71"/>
      <c r="GB847" s="71"/>
      <c r="GC847" s="71"/>
      <c r="GD847" s="71"/>
      <c r="GE847" s="71"/>
      <c r="GF847" s="71"/>
      <c r="GG847" s="71"/>
      <c r="GH847" s="71"/>
      <c r="GI847" s="71"/>
      <c r="GJ847" s="71"/>
      <c r="GK847" s="71"/>
      <c r="GL847" s="71"/>
      <c r="GM847" s="71"/>
      <c r="GN847" s="71"/>
      <c r="GO847" s="71"/>
      <c r="GP847" s="71"/>
      <c r="GQ847" s="71"/>
      <c r="GR847" s="71"/>
      <c r="GS847" s="71"/>
      <c r="GT847" s="71"/>
      <c r="GU847" s="71"/>
      <c r="GV847" s="71"/>
      <c r="GW847" s="71"/>
      <c r="GX847" s="71"/>
      <c r="GY847" s="71"/>
      <c r="GZ847" s="71"/>
      <c r="HA847" s="71"/>
      <c r="HB847" s="71"/>
      <c r="HC847" s="71"/>
      <c r="HD847" s="71"/>
      <c r="HE847" s="71"/>
      <c r="HF847" s="71"/>
      <c r="HG847" s="71"/>
      <c r="HH847" s="71"/>
      <c r="HI847" s="71"/>
      <c r="HJ847" s="71"/>
      <c r="HK847" s="71"/>
      <c r="HL847" s="71"/>
      <c r="HM847" s="71"/>
      <c r="HN847" s="71"/>
      <c r="HO847" s="71"/>
      <c r="HP847" s="71"/>
      <c r="HQ847" s="71"/>
      <c r="HR847" s="71"/>
      <c r="HS847" s="71"/>
      <c r="HT847" s="71"/>
      <c r="HU847" s="71"/>
      <c r="HV847" s="71"/>
      <c r="HW847" s="71"/>
      <c r="HX847" s="71"/>
      <c r="HY847" s="71"/>
      <c r="HZ847" s="71"/>
      <c r="IA847" s="71"/>
      <c r="IB847" s="71"/>
      <c r="IC847" s="71"/>
      <c r="ID847" s="71"/>
      <c r="IE847" s="71"/>
      <c r="IF847" s="71"/>
      <c r="IG847" s="71"/>
      <c r="IH847" s="71"/>
      <c r="II847" s="71"/>
      <c r="IJ847" s="71"/>
      <c r="IK847" s="71"/>
      <c r="IL847" s="71"/>
      <c r="IM847" s="71"/>
      <c r="IN847" s="71"/>
      <c r="IO847" s="71"/>
      <c r="IP847" s="71"/>
      <c r="IQ847" s="71"/>
      <c r="IR847" s="71"/>
      <c r="IS847" s="71"/>
      <c r="IT847" s="71"/>
      <c r="IU847" s="71"/>
      <c r="IV847" s="71"/>
      <c r="IW847" s="71"/>
      <c r="IX847" s="71"/>
      <c r="IY847" s="71"/>
      <c r="IZ847" s="71"/>
      <c r="JA847" s="71"/>
      <c r="JB847" s="71"/>
      <c r="JC847" s="71"/>
      <c r="JD847" s="71"/>
      <c r="JE847" s="71"/>
      <c r="JF847" s="71"/>
      <c r="JG847" s="71"/>
      <c r="JH847" s="71"/>
      <c r="JI847" s="71"/>
      <c r="JJ847" s="71"/>
      <c r="JK847" s="71"/>
      <c r="JL847" s="71"/>
      <c r="JM847" s="71"/>
    </row>
    <row r="848" spans="1:405" s="44" customFormat="1" ht="22.5" customHeight="1" x14ac:dyDescent="0.25">
      <c r="A848" s="26">
        <v>842</v>
      </c>
      <c r="B848" s="40" t="s">
        <v>495</v>
      </c>
      <c r="C848" s="26" t="s">
        <v>918</v>
      </c>
      <c r="D848" s="40" t="s">
        <v>492</v>
      </c>
      <c r="E848" s="40" t="s">
        <v>846</v>
      </c>
      <c r="F848" s="45" t="s">
        <v>926</v>
      </c>
      <c r="G848" s="11">
        <v>55000</v>
      </c>
      <c r="H848" s="42">
        <v>2559.6799999999998</v>
      </c>
      <c r="I848" s="11">
        <v>25</v>
      </c>
      <c r="J848" s="43">
        <v>1578.5</v>
      </c>
      <c r="K848" s="29">
        <f t="shared" si="104"/>
        <v>3904.9999999999995</v>
      </c>
      <c r="L848" s="19">
        <f t="shared" si="106"/>
        <v>605.00000000000011</v>
      </c>
      <c r="M848" s="35">
        <v>1672</v>
      </c>
      <c r="N848" s="11">
        <f t="shared" si="107"/>
        <v>3899.5000000000005</v>
      </c>
      <c r="O848" s="11"/>
      <c r="P848" s="11">
        <f t="shared" si="108"/>
        <v>3250.5</v>
      </c>
      <c r="Q848" s="11">
        <f t="shared" si="100"/>
        <v>5835.18</v>
      </c>
      <c r="R848" s="11">
        <f t="shared" si="101"/>
        <v>8409.5</v>
      </c>
      <c r="S848" s="107">
        <f t="shared" si="105"/>
        <v>49164.82</v>
      </c>
      <c r="T848" s="20" t="s">
        <v>45</v>
      </c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  <c r="BA848" s="71"/>
      <c r="BB848" s="71"/>
      <c r="BC848" s="71"/>
      <c r="BD848" s="71"/>
      <c r="BE848" s="71"/>
      <c r="BF848" s="71"/>
      <c r="BG848" s="71"/>
      <c r="BH848" s="71"/>
      <c r="BI848" s="71"/>
      <c r="BJ848" s="71"/>
      <c r="BK848" s="71"/>
      <c r="BL848" s="71"/>
      <c r="BM848" s="71"/>
      <c r="BN848" s="71"/>
      <c r="BO848" s="71"/>
      <c r="BP848" s="71"/>
      <c r="BQ848" s="71"/>
      <c r="BR848" s="71"/>
      <c r="BS848" s="71"/>
      <c r="BT848" s="71"/>
      <c r="BU848" s="71"/>
      <c r="BV848" s="71"/>
      <c r="BW848" s="71"/>
      <c r="BX848" s="71"/>
      <c r="BY848" s="71"/>
      <c r="BZ848" s="71"/>
      <c r="CA848" s="71"/>
      <c r="CB848" s="71"/>
      <c r="CC848" s="71"/>
      <c r="CD848" s="71"/>
      <c r="CE848" s="71"/>
      <c r="CF848" s="71"/>
      <c r="CG848" s="71"/>
      <c r="CH848" s="71"/>
      <c r="CI848" s="71"/>
      <c r="CJ848" s="71"/>
      <c r="CK848" s="71"/>
      <c r="CL848" s="71"/>
      <c r="CM848" s="71"/>
      <c r="CN848" s="71"/>
      <c r="CO848" s="71"/>
      <c r="CP848" s="71"/>
      <c r="CQ848" s="71"/>
      <c r="CR848" s="71"/>
      <c r="CS848" s="71"/>
      <c r="CT848" s="71"/>
      <c r="CU848" s="71"/>
      <c r="CV848" s="71"/>
      <c r="CW848" s="71"/>
      <c r="CX848" s="71"/>
      <c r="CY848" s="71"/>
      <c r="CZ848" s="71"/>
      <c r="DA848" s="71"/>
      <c r="DB848" s="71"/>
      <c r="DC848" s="71"/>
      <c r="DD848" s="71"/>
      <c r="DE848" s="71"/>
      <c r="DF848" s="71"/>
      <c r="DG848" s="71"/>
      <c r="DH848" s="71"/>
      <c r="DI848" s="71"/>
      <c r="DJ848" s="71"/>
      <c r="DK848" s="71"/>
      <c r="DL848" s="71"/>
      <c r="DM848" s="71"/>
      <c r="DN848" s="71"/>
      <c r="DO848" s="71"/>
      <c r="DP848" s="71"/>
      <c r="DQ848" s="71"/>
      <c r="DR848" s="71"/>
      <c r="DS848" s="71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1"/>
      <c r="FB848" s="71"/>
      <c r="FC848" s="71"/>
      <c r="FD848" s="71"/>
      <c r="FE848" s="71"/>
      <c r="FF848" s="71"/>
      <c r="FG848" s="71"/>
      <c r="FH848" s="71"/>
      <c r="FI848" s="71"/>
      <c r="FJ848" s="71"/>
      <c r="FK848" s="71"/>
      <c r="FL848" s="71"/>
      <c r="FM848" s="71"/>
      <c r="FN848" s="71"/>
      <c r="FO848" s="71"/>
      <c r="FP848" s="71"/>
      <c r="FQ848" s="71"/>
      <c r="FR848" s="71"/>
      <c r="FS848" s="71"/>
      <c r="FT848" s="71"/>
      <c r="FU848" s="71"/>
      <c r="FV848" s="71"/>
      <c r="FW848" s="71"/>
      <c r="FX848" s="71"/>
      <c r="FY848" s="71"/>
      <c r="FZ848" s="71"/>
      <c r="GA848" s="71"/>
      <c r="GB848" s="71"/>
      <c r="GC848" s="71"/>
      <c r="GD848" s="71"/>
      <c r="GE848" s="71"/>
      <c r="GF848" s="71"/>
      <c r="GG848" s="71"/>
      <c r="GH848" s="71"/>
      <c r="GI848" s="71"/>
      <c r="GJ848" s="71"/>
      <c r="GK848" s="71"/>
      <c r="GL848" s="71"/>
      <c r="GM848" s="71"/>
      <c r="GN848" s="71"/>
      <c r="GO848" s="71"/>
      <c r="GP848" s="71"/>
      <c r="GQ848" s="71"/>
      <c r="GR848" s="71"/>
      <c r="GS848" s="71"/>
      <c r="GT848" s="71"/>
      <c r="GU848" s="71"/>
      <c r="GV848" s="71"/>
      <c r="GW848" s="71"/>
      <c r="GX848" s="71"/>
      <c r="GY848" s="71"/>
      <c r="GZ848" s="71"/>
      <c r="HA848" s="71"/>
      <c r="HB848" s="71"/>
      <c r="HC848" s="71"/>
      <c r="HD848" s="71"/>
      <c r="HE848" s="71"/>
      <c r="HF848" s="71"/>
      <c r="HG848" s="71"/>
      <c r="HH848" s="71"/>
      <c r="HI848" s="71"/>
      <c r="HJ848" s="71"/>
      <c r="HK848" s="71"/>
      <c r="HL848" s="71"/>
      <c r="HM848" s="71"/>
      <c r="HN848" s="71"/>
      <c r="HO848" s="71"/>
      <c r="HP848" s="71"/>
      <c r="HQ848" s="71"/>
      <c r="HR848" s="71"/>
      <c r="HS848" s="71"/>
      <c r="HT848" s="71"/>
      <c r="HU848" s="71"/>
      <c r="HV848" s="71"/>
      <c r="HW848" s="71"/>
      <c r="HX848" s="71"/>
      <c r="HY848" s="71"/>
      <c r="HZ848" s="71"/>
      <c r="IA848" s="71"/>
      <c r="IB848" s="71"/>
      <c r="IC848" s="71"/>
      <c r="ID848" s="71"/>
      <c r="IE848" s="71"/>
      <c r="IF848" s="71"/>
      <c r="IG848" s="71"/>
      <c r="IH848" s="71"/>
      <c r="II848" s="71"/>
      <c r="IJ848" s="71"/>
      <c r="IK848" s="71"/>
      <c r="IL848" s="71"/>
      <c r="IM848" s="71"/>
      <c r="IN848" s="71"/>
      <c r="IO848" s="71"/>
      <c r="IP848" s="71"/>
      <c r="IQ848" s="71"/>
      <c r="IR848" s="71"/>
      <c r="IS848" s="71"/>
      <c r="IT848" s="71"/>
      <c r="IU848" s="71"/>
      <c r="IV848" s="71"/>
      <c r="IW848" s="71"/>
      <c r="IX848" s="71"/>
      <c r="IY848" s="71"/>
      <c r="IZ848" s="71"/>
      <c r="JA848" s="71"/>
      <c r="JB848" s="71"/>
      <c r="JC848" s="71"/>
      <c r="JD848" s="71"/>
      <c r="JE848" s="71"/>
      <c r="JF848" s="71"/>
      <c r="JG848" s="71"/>
      <c r="JH848" s="71"/>
      <c r="JI848" s="71"/>
      <c r="JJ848" s="71"/>
      <c r="JK848" s="71"/>
      <c r="JL848" s="71"/>
      <c r="JM848" s="71"/>
    </row>
    <row r="849" spans="1:273" s="44" customFormat="1" ht="22.5" customHeight="1" x14ac:dyDescent="0.25">
      <c r="A849" s="26">
        <v>843</v>
      </c>
      <c r="B849" s="40" t="s">
        <v>498</v>
      </c>
      <c r="C849" s="26" t="s">
        <v>917</v>
      </c>
      <c r="D849" s="40" t="s">
        <v>492</v>
      </c>
      <c r="E849" s="40" t="s">
        <v>141</v>
      </c>
      <c r="F849" s="45" t="s">
        <v>921</v>
      </c>
      <c r="G849" s="11">
        <v>25000</v>
      </c>
      <c r="H849" s="46">
        <v>0</v>
      </c>
      <c r="I849" s="11">
        <v>25</v>
      </c>
      <c r="J849" s="43">
        <v>717.5</v>
      </c>
      <c r="K849" s="29">
        <f t="shared" si="104"/>
        <v>1774.9999999999998</v>
      </c>
      <c r="L849" s="19">
        <f t="shared" si="106"/>
        <v>275</v>
      </c>
      <c r="M849" s="35">
        <v>760</v>
      </c>
      <c r="N849" s="11">
        <f t="shared" si="107"/>
        <v>1772.5000000000002</v>
      </c>
      <c r="O849" s="11"/>
      <c r="P849" s="11">
        <f t="shared" si="108"/>
        <v>1477.5</v>
      </c>
      <c r="Q849" s="11">
        <f t="shared" si="100"/>
        <v>1502.5</v>
      </c>
      <c r="R849" s="11">
        <f t="shared" si="101"/>
        <v>3822.5</v>
      </c>
      <c r="S849" s="107">
        <f t="shared" si="105"/>
        <v>23497.5</v>
      </c>
      <c r="T849" s="20" t="s">
        <v>45</v>
      </c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  <c r="BA849" s="71"/>
      <c r="BB849" s="71"/>
      <c r="BC849" s="71"/>
      <c r="BD849" s="71"/>
      <c r="BE849" s="71"/>
      <c r="BF849" s="71"/>
      <c r="BG849" s="71"/>
      <c r="BH849" s="71"/>
      <c r="BI849" s="71"/>
      <c r="BJ849" s="71"/>
      <c r="BK849" s="71"/>
      <c r="BL849" s="71"/>
      <c r="BM849" s="71"/>
      <c r="BN849" s="71"/>
      <c r="BO849" s="71"/>
      <c r="BP849" s="71"/>
      <c r="BQ849" s="71"/>
      <c r="BR849" s="71"/>
      <c r="BS849" s="71"/>
      <c r="BT849" s="71"/>
      <c r="BU849" s="71"/>
      <c r="BV849" s="71"/>
      <c r="BW849" s="71"/>
      <c r="BX849" s="71"/>
      <c r="BY849" s="71"/>
      <c r="BZ849" s="71"/>
      <c r="CA849" s="71"/>
      <c r="CB849" s="71"/>
      <c r="CC849" s="71"/>
      <c r="CD849" s="71"/>
      <c r="CE849" s="71"/>
      <c r="CF849" s="71"/>
      <c r="CG849" s="71"/>
      <c r="CH849" s="71"/>
      <c r="CI849" s="71"/>
      <c r="CJ849" s="71"/>
      <c r="CK849" s="71"/>
      <c r="CL849" s="71"/>
      <c r="CM849" s="71"/>
      <c r="CN849" s="71"/>
      <c r="CO849" s="71"/>
      <c r="CP849" s="71"/>
      <c r="CQ849" s="71"/>
      <c r="CR849" s="71"/>
      <c r="CS849" s="71"/>
      <c r="CT849" s="71"/>
      <c r="CU849" s="71"/>
      <c r="CV849" s="71"/>
      <c r="CW849" s="71"/>
      <c r="CX849" s="71"/>
      <c r="CY849" s="71"/>
      <c r="CZ849" s="71"/>
      <c r="DA849" s="71"/>
      <c r="DB849" s="71"/>
      <c r="DC849" s="71"/>
      <c r="DD849" s="71"/>
      <c r="DE849" s="71"/>
      <c r="DF849" s="71"/>
      <c r="DG849" s="71"/>
      <c r="DH849" s="71"/>
      <c r="DI849" s="71"/>
      <c r="DJ849" s="71"/>
      <c r="DK849" s="71"/>
      <c r="DL849" s="71"/>
      <c r="DM849" s="71"/>
      <c r="DN849" s="71"/>
      <c r="DO849" s="71"/>
      <c r="DP849" s="71"/>
      <c r="DQ849" s="71"/>
      <c r="DR849" s="71"/>
      <c r="DS849" s="71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1"/>
      <c r="FB849" s="71"/>
      <c r="FC849" s="71"/>
      <c r="FD849" s="71"/>
      <c r="FE849" s="71"/>
      <c r="FF849" s="71"/>
      <c r="FG849" s="71"/>
      <c r="FH849" s="71"/>
      <c r="FI849" s="71"/>
      <c r="FJ849" s="71"/>
      <c r="FK849" s="71"/>
      <c r="FL849" s="71"/>
      <c r="FM849" s="71"/>
      <c r="FN849" s="71"/>
      <c r="FO849" s="71"/>
      <c r="FP849" s="71"/>
      <c r="FQ849" s="71"/>
      <c r="FR849" s="71"/>
      <c r="FS849" s="71"/>
      <c r="FT849" s="71"/>
      <c r="FU849" s="71"/>
      <c r="FV849" s="71"/>
      <c r="FW849" s="71"/>
      <c r="FX849" s="71"/>
      <c r="FY849" s="71"/>
      <c r="FZ849" s="71"/>
      <c r="GA849" s="71"/>
      <c r="GB849" s="71"/>
      <c r="GC849" s="71"/>
      <c r="GD849" s="71"/>
      <c r="GE849" s="71"/>
      <c r="GF849" s="71"/>
      <c r="GG849" s="71"/>
      <c r="GH849" s="71"/>
      <c r="GI849" s="71"/>
      <c r="GJ849" s="71"/>
      <c r="GK849" s="71"/>
      <c r="GL849" s="71"/>
      <c r="GM849" s="71"/>
      <c r="GN849" s="71"/>
      <c r="GO849" s="71"/>
      <c r="GP849" s="71"/>
      <c r="GQ849" s="71"/>
      <c r="GR849" s="71"/>
      <c r="GS849" s="71"/>
      <c r="GT849" s="71"/>
      <c r="GU849" s="71"/>
      <c r="GV849" s="71"/>
      <c r="GW849" s="71"/>
      <c r="GX849" s="71"/>
      <c r="GY849" s="71"/>
      <c r="GZ849" s="71"/>
      <c r="HA849" s="71"/>
      <c r="HB849" s="71"/>
      <c r="HC849" s="71"/>
      <c r="HD849" s="71"/>
      <c r="HE849" s="71"/>
      <c r="HF849" s="71"/>
      <c r="HG849" s="71"/>
      <c r="HH849" s="71"/>
      <c r="HI849" s="71"/>
      <c r="HJ849" s="71"/>
      <c r="HK849" s="71"/>
      <c r="HL849" s="71"/>
      <c r="HM849" s="71"/>
      <c r="HN849" s="71"/>
      <c r="HO849" s="71"/>
      <c r="HP849" s="71"/>
      <c r="HQ849" s="71"/>
      <c r="HR849" s="71"/>
      <c r="HS849" s="71"/>
      <c r="HT849" s="71"/>
      <c r="HU849" s="71"/>
      <c r="HV849" s="71"/>
      <c r="HW849" s="71"/>
      <c r="HX849" s="71"/>
      <c r="HY849" s="71"/>
      <c r="HZ849" s="71"/>
      <c r="IA849" s="71"/>
      <c r="IB849" s="71"/>
      <c r="IC849" s="71"/>
      <c r="ID849" s="71"/>
      <c r="IE849" s="71"/>
      <c r="IF849" s="71"/>
      <c r="IG849" s="71"/>
      <c r="IH849" s="71"/>
      <c r="II849" s="71"/>
      <c r="IJ849" s="71"/>
      <c r="IK849" s="71"/>
      <c r="IL849" s="71"/>
      <c r="IM849" s="71"/>
      <c r="IN849" s="71"/>
      <c r="IO849" s="71"/>
      <c r="IP849" s="71"/>
      <c r="IQ849" s="71"/>
      <c r="IR849" s="71"/>
      <c r="IS849" s="71"/>
      <c r="IT849" s="71"/>
      <c r="IU849" s="71"/>
      <c r="IV849" s="71"/>
      <c r="IW849" s="71"/>
      <c r="IX849" s="71"/>
      <c r="IY849" s="71"/>
      <c r="IZ849" s="71"/>
      <c r="JA849" s="71"/>
      <c r="JB849" s="71"/>
      <c r="JC849" s="71"/>
      <c r="JD849" s="71"/>
      <c r="JE849" s="71"/>
      <c r="JF849" s="71"/>
      <c r="JG849" s="71"/>
      <c r="JH849" s="71"/>
      <c r="JI849" s="71"/>
      <c r="JJ849" s="71"/>
      <c r="JK849" s="71"/>
      <c r="JL849" s="71"/>
      <c r="JM849" s="71"/>
    </row>
    <row r="850" spans="1:273" s="44" customFormat="1" ht="22.5" customHeight="1" x14ac:dyDescent="0.25">
      <c r="A850" s="26">
        <v>844</v>
      </c>
      <c r="B850" s="40" t="s">
        <v>499</v>
      </c>
      <c r="C850" s="26" t="s">
        <v>918</v>
      </c>
      <c r="D850" s="40" t="s">
        <v>492</v>
      </c>
      <c r="E850" s="40" t="s">
        <v>195</v>
      </c>
      <c r="F850" s="45" t="s">
        <v>921</v>
      </c>
      <c r="G850" s="11">
        <v>16000</v>
      </c>
      <c r="H850" s="46">
        <v>0</v>
      </c>
      <c r="I850" s="11">
        <v>25</v>
      </c>
      <c r="J850" s="43">
        <v>459.2</v>
      </c>
      <c r="K850" s="29">
        <f t="shared" si="104"/>
        <v>1136</v>
      </c>
      <c r="L850" s="19">
        <f t="shared" si="106"/>
        <v>176.00000000000003</v>
      </c>
      <c r="M850" s="35">
        <v>486.4</v>
      </c>
      <c r="N850" s="11">
        <f t="shared" si="107"/>
        <v>1134.4000000000001</v>
      </c>
      <c r="O850" s="11"/>
      <c r="P850" s="11">
        <f t="shared" si="108"/>
        <v>945.59999999999991</v>
      </c>
      <c r="Q850" s="11">
        <f t="shared" si="100"/>
        <v>970.59999999999991</v>
      </c>
      <c r="R850" s="11">
        <f t="shared" si="101"/>
        <v>2446.4</v>
      </c>
      <c r="S850" s="107">
        <f t="shared" si="105"/>
        <v>15029.4</v>
      </c>
      <c r="T850" s="20" t="s">
        <v>45</v>
      </c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  <c r="BA850" s="71"/>
      <c r="BB850" s="71"/>
      <c r="BC850" s="71"/>
      <c r="BD850" s="71"/>
      <c r="BE850" s="71"/>
      <c r="BF850" s="71"/>
      <c r="BG850" s="71"/>
      <c r="BH850" s="71"/>
      <c r="BI850" s="71"/>
      <c r="BJ850" s="71"/>
      <c r="BK850" s="71"/>
      <c r="BL850" s="71"/>
      <c r="BM850" s="71"/>
      <c r="BN850" s="71"/>
      <c r="BO850" s="71"/>
      <c r="BP850" s="71"/>
      <c r="BQ850" s="71"/>
      <c r="BR850" s="71"/>
      <c r="BS850" s="71"/>
      <c r="BT850" s="71"/>
      <c r="BU850" s="71"/>
      <c r="BV850" s="71"/>
      <c r="BW850" s="71"/>
      <c r="BX850" s="71"/>
      <c r="BY850" s="71"/>
      <c r="BZ850" s="71"/>
      <c r="CA850" s="71"/>
      <c r="CB850" s="71"/>
      <c r="CC850" s="71"/>
      <c r="CD850" s="71"/>
      <c r="CE850" s="71"/>
      <c r="CF850" s="71"/>
      <c r="CG850" s="71"/>
      <c r="CH850" s="71"/>
      <c r="CI850" s="71"/>
      <c r="CJ850" s="71"/>
      <c r="CK850" s="71"/>
      <c r="CL850" s="71"/>
      <c r="CM850" s="71"/>
      <c r="CN850" s="71"/>
      <c r="CO850" s="71"/>
      <c r="CP850" s="71"/>
      <c r="CQ850" s="71"/>
      <c r="CR850" s="71"/>
      <c r="CS850" s="71"/>
      <c r="CT850" s="71"/>
      <c r="CU850" s="71"/>
      <c r="CV850" s="71"/>
      <c r="CW850" s="71"/>
      <c r="CX850" s="71"/>
      <c r="CY850" s="71"/>
      <c r="CZ850" s="71"/>
      <c r="DA850" s="71"/>
      <c r="DB850" s="71"/>
      <c r="DC850" s="71"/>
      <c r="DD850" s="71"/>
      <c r="DE850" s="71"/>
      <c r="DF850" s="71"/>
      <c r="DG850" s="71"/>
      <c r="DH850" s="71"/>
      <c r="DI850" s="71"/>
      <c r="DJ850" s="71"/>
      <c r="DK850" s="71"/>
      <c r="DL850" s="71"/>
      <c r="DM850" s="71"/>
      <c r="DN850" s="71"/>
      <c r="DO850" s="71"/>
      <c r="DP850" s="71"/>
      <c r="DQ850" s="71"/>
      <c r="DR850" s="71"/>
      <c r="DS850" s="71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1"/>
      <c r="FB850" s="71"/>
      <c r="FC850" s="71"/>
      <c r="FD850" s="71"/>
      <c r="FE850" s="71"/>
      <c r="FF850" s="71"/>
      <c r="FG850" s="71"/>
      <c r="FH850" s="71"/>
      <c r="FI850" s="71"/>
      <c r="FJ850" s="71"/>
      <c r="FK850" s="71"/>
      <c r="FL850" s="71"/>
      <c r="FM850" s="71"/>
      <c r="FN850" s="71"/>
      <c r="FO850" s="71"/>
      <c r="FP850" s="71"/>
      <c r="FQ850" s="71"/>
      <c r="FR850" s="71"/>
      <c r="FS850" s="71"/>
      <c r="FT850" s="71"/>
      <c r="FU850" s="71"/>
      <c r="FV850" s="71"/>
      <c r="FW850" s="71"/>
      <c r="FX850" s="71"/>
      <c r="FY850" s="71"/>
      <c r="FZ850" s="71"/>
      <c r="GA850" s="71"/>
      <c r="GB850" s="71"/>
      <c r="GC850" s="71"/>
      <c r="GD850" s="71"/>
      <c r="GE850" s="71"/>
      <c r="GF850" s="71"/>
      <c r="GG850" s="71"/>
      <c r="GH850" s="71"/>
      <c r="GI850" s="71"/>
      <c r="GJ850" s="71"/>
      <c r="GK850" s="71"/>
      <c r="GL850" s="71"/>
      <c r="GM850" s="71"/>
      <c r="GN850" s="71"/>
      <c r="GO850" s="71"/>
      <c r="GP850" s="71"/>
      <c r="GQ850" s="71"/>
      <c r="GR850" s="71"/>
      <c r="GS850" s="71"/>
      <c r="GT850" s="71"/>
      <c r="GU850" s="71"/>
      <c r="GV850" s="71"/>
      <c r="GW850" s="71"/>
      <c r="GX850" s="71"/>
      <c r="GY850" s="71"/>
      <c r="GZ850" s="71"/>
      <c r="HA850" s="71"/>
      <c r="HB850" s="71"/>
      <c r="HC850" s="71"/>
      <c r="HD850" s="71"/>
      <c r="HE850" s="71"/>
      <c r="HF850" s="71"/>
      <c r="HG850" s="71"/>
      <c r="HH850" s="71"/>
      <c r="HI850" s="71"/>
      <c r="HJ850" s="71"/>
      <c r="HK850" s="71"/>
      <c r="HL850" s="71"/>
      <c r="HM850" s="71"/>
      <c r="HN850" s="71"/>
      <c r="HO850" s="71"/>
      <c r="HP850" s="71"/>
      <c r="HQ850" s="71"/>
      <c r="HR850" s="71"/>
      <c r="HS850" s="71"/>
      <c r="HT850" s="71"/>
      <c r="HU850" s="71"/>
      <c r="HV850" s="71"/>
      <c r="HW850" s="71"/>
      <c r="HX850" s="71"/>
      <c r="HY850" s="71"/>
      <c r="HZ850" s="71"/>
      <c r="IA850" s="71"/>
      <c r="IB850" s="71"/>
      <c r="IC850" s="71"/>
      <c r="ID850" s="71"/>
      <c r="IE850" s="71"/>
      <c r="IF850" s="71"/>
      <c r="IG850" s="71"/>
      <c r="IH850" s="71"/>
      <c r="II850" s="71"/>
      <c r="IJ850" s="71"/>
      <c r="IK850" s="71"/>
      <c r="IL850" s="71"/>
      <c r="IM850" s="71"/>
      <c r="IN850" s="71"/>
      <c r="IO850" s="71"/>
      <c r="IP850" s="71"/>
      <c r="IQ850" s="71"/>
      <c r="IR850" s="71"/>
      <c r="IS850" s="71"/>
      <c r="IT850" s="71"/>
      <c r="IU850" s="71"/>
      <c r="IV850" s="71"/>
      <c r="IW850" s="71"/>
      <c r="IX850" s="71"/>
      <c r="IY850" s="71"/>
      <c r="IZ850" s="71"/>
      <c r="JA850" s="71"/>
      <c r="JB850" s="71"/>
      <c r="JC850" s="71"/>
      <c r="JD850" s="71"/>
      <c r="JE850" s="71"/>
      <c r="JF850" s="71"/>
      <c r="JG850" s="71"/>
      <c r="JH850" s="71"/>
      <c r="JI850" s="71"/>
      <c r="JJ850" s="71"/>
      <c r="JK850" s="71"/>
      <c r="JL850" s="71"/>
      <c r="JM850" s="71"/>
    </row>
    <row r="851" spans="1:273" s="44" customFormat="1" ht="22.5" customHeight="1" x14ac:dyDescent="0.25">
      <c r="A851" s="26">
        <v>845</v>
      </c>
      <c r="B851" s="40" t="s">
        <v>840</v>
      </c>
      <c r="C851" s="26" t="s">
        <v>918</v>
      </c>
      <c r="D851" s="40" t="s">
        <v>834</v>
      </c>
      <c r="E851" s="40" t="s">
        <v>140</v>
      </c>
      <c r="F851" s="45" t="s">
        <v>926</v>
      </c>
      <c r="G851" s="11">
        <v>155000</v>
      </c>
      <c r="H851" s="42">
        <v>24185.01</v>
      </c>
      <c r="I851" s="11">
        <v>25</v>
      </c>
      <c r="J851" s="43">
        <v>4448.5</v>
      </c>
      <c r="K851" s="29">
        <f t="shared" si="104"/>
        <v>11004.999999999998</v>
      </c>
      <c r="L851" s="19">
        <f t="shared" si="106"/>
        <v>1705.0000000000002</v>
      </c>
      <c r="M851" s="35">
        <v>4712</v>
      </c>
      <c r="N851" s="11">
        <f t="shared" si="107"/>
        <v>10989.5</v>
      </c>
      <c r="O851" s="11"/>
      <c r="P851" s="11">
        <f t="shared" si="108"/>
        <v>9160.5</v>
      </c>
      <c r="Q851" s="11">
        <f t="shared" ref="Q851:Q872" si="109">+H851+I851+J851+M851+O851</f>
        <v>33370.509999999995</v>
      </c>
      <c r="R851" s="11">
        <f t="shared" ref="R851:R872" si="110">+K851+L851+N851</f>
        <v>23699.5</v>
      </c>
      <c r="S851" s="107">
        <f t="shared" si="105"/>
        <v>121629.49</v>
      </c>
      <c r="T851" s="20" t="s">
        <v>45</v>
      </c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  <c r="BA851" s="71"/>
      <c r="BB851" s="71"/>
      <c r="BC851" s="71"/>
      <c r="BD851" s="71"/>
      <c r="BE851" s="71"/>
      <c r="BF851" s="71"/>
      <c r="BG851" s="71"/>
      <c r="BH851" s="71"/>
      <c r="BI851" s="71"/>
      <c r="BJ851" s="71"/>
      <c r="BK851" s="71"/>
      <c r="BL851" s="71"/>
      <c r="BM851" s="71"/>
      <c r="BN851" s="71"/>
      <c r="BO851" s="71"/>
      <c r="BP851" s="71"/>
      <c r="BQ851" s="71"/>
      <c r="BR851" s="71"/>
      <c r="BS851" s="71"/>
      <c r="BT851" s="71"/>
      <c r="BU851" s="71"/>
      <c r="BV851" s="71"/>
      <c r="BW851" s="71"/>
      <c r="BX851" s="71"/>
      <c r="BY851" s="71"/>
      <c r="BZ851" s="71"/>
      <c r="CA851" s="71"/>
      <c r="CB851" s="71"/>
      <c r="CC851" s="71"/>
      <c r="CD851" s="71"/>
      <c r="CE851" s="71"/>
      <c r="CF851" s="71"/>
      <c r="CG851" s="71"/>
      <c r="CH851" s="71"/>
      <c r="CI851" s="71"/>
      <c r="CJ851" s="71"/>
      <c r="CK851" s="71"/>
      <c r="CL851" s="71"/>
      <c r="CM851" s="71"/>
      <c r="CN851" s="71"/>
      <c r="CO851" s="71"/>
      <c r="CP851" s="71"/>
      <c r="CQ851" s="71"/>
      <c r="CR851" s="71"/>
      <c r="CS851" s="71"/>
      <c r="CT851" s="71"/>
      <c r="CU851" s="71"/>
      <c r="CV851" s="71"/>
      <c r="CW851" s="71"/>
      <c r="CX851" s="71"/>
      <c r="CY851" s="71"/>
      <c r="CZ851" s="71"/>
      <c r="DA851" s="71"/>
      <c r="DB851" s="71"/>
      <c r="DC851" s="71"/>
      <c r="DD851" s="71"/>
      <c r="DE851" s="71"/>
      <c r="DF851" s="71"/>
      <c r="DG851" s="71"/>
      <c r="DH851" s="71"/>
      <c r="DI851" s="71"/>
      <c r="DJ851" s="71"/>
      <c r="DK851" s="71"/>
      <c r="DL851" s="71"/>
      <c r="DM851" s="71"/>
      <c r="DN851" s="71"/>
      <c r="DO851" s="71"/>
      <c r="DP851" s="71"/>
      <c r="DQ851" s="71"/>
      <c r="DR851" s="71"/>
      <c r="DS851" s="71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1"/>
      <c r="FB851" s="71"/>
      <c r="FC851" s="71"/>
      <c r="FD851" s="71"/>
      <c r="FE851" s="71"/>
      <c r="FF851" s="71"/>
      <c r="FG851" s="71"/>
      <c r="FH851" s="71"/>
      <c r="FI851" s="71"/>
      <c r="FJ851" s="71"/>
      <c r="FK851" s="71"/>
      <c r="FL851" s="71"/>
      <c r="FM851" s="71"/>
      <c r="FN851" s="71"/>
      <c r="FO851" s="71"/>
      <c r="FP851" s="71"/>
      <c r="FQ851" s="71"/>
      <c r="FR851" s="71"/>
      <c r="FS851" s="71"/>
      <c r="FT851" s="71"/>
      <c r="FU851" s="71"/>
      <c r="FV851" s="71"/>
      <c r="FW851" s="71"/>
      <c r="FX851" s="71"/>
      <c r="FY851" s="71"/>
      <c r="FZ851" s="71"/>
      <c r="GA851" s="71"/>
      <c r="GB851" s="71"/>
      <c r="GC851" s="71"/>
      <c r="GD851" s="71"/>
      <c r="GE851" s="71"/>
      <c r="GF851" s="71"/>
      <c r="GG851" s="71"/>
      <c r="GH851" s="71"/>
      <c r="GI851" s="71"/>
      <c r="GJ851" s="71"/>
      <c r="GK851" s="71"/>
      <c r="GL851" s="71"/>
      <c r="GM851" s="71"/>
      <c r="GN851" s="71"/>
      <c r="GO851" s="71"/>
      <c r="GP851" s="71"/>
      <c r="GQ851" s="71"/>
      <c r="GR851" s="71"/>
      <c r="GS851" s="71"/>
      <c r="GT851" s="71"/>
      <c r="GU851" s="71"/>
      <c r="GV851" s="71"/>
      <c r="GW851" s="71"/>
      <c r="GX851" s="71"/>
      <c r="GY851" s="71"/>
      <c r="GZ851" s="71"/>
      <c r="HA851" s="71"/>
      <c r="HB851" s="71"/>
      <c r="HC851" s="71"/>
      <c r="HD851" s="71"/>
      <c r="HE851" s="71"/>
      <c r="HF851" s="71"/>
      <c r="HG851" s="71"/>
      <c r="HH851" s="71"/>
      <c r="HI851" s="71"/>
      <c r="HJ851" s="71"/>
      <c r="HK851" s="71"/>
      <c r="HL851" s="71"/>
      <c r="HM851" s="71"/>
      <c r="HN851" s="71"/>
      <c r="HO851" s="71"/>
      <c r="HP851" s="71"/>
      <c r="HQ851" s="71"/>
      <c r="HR851" s="71"/>
      <c r="HS851" s="71"/>
      <c r="HT851" s="71"/>
      <c r="HU851" s="71"/>
      <c r="HV851" s="71"/>
      <c r="HW851" s="71"/>
      <c r="HX851" s="71"/>
      <c r="HY851" s="71"/>
      <c r="HZ851" s="71"/>
      <c r="IA851" s="71"/>
      <c r="IB851" s="71"/>
      <c r="IC851" s="71"/>
      <c r="ID851" s="71"/>
      <c r="IE851" s="71"/>
      <c r="IF851" s="71"/>
      <c r="IG851" s="71"/>
      <c r="IH851" s="71"/>
      <c r="II851" s="71"/>
      <c r="IJ851" s="71"/>
      <c r="IK851" s="71"/>
      <c r="IL851" s="71"/>
      <c r="IM851" s="71"/>
      <c r="IN851" s="71"/>
      <c r="IO851" s="71"/>
      <c r="IP851" s="71"/>
      <c r="IQ851" s="71"/>
      <c r="IR851" s="71"/>
      <c r="IS851" s="71"/>
      <c r="IT851" s="71"/>
      <c r="IU851" s="71"/>
      <c r="IV851" s="71"/>
      <c r="IW851" s="71"/>
      <c r="IX851" s="71"/>
      <c r="IY851" s="71"/>
      <c r="IZ851" s="71"/>
      <c r="JA851" s="71"/>
      <c r="JB851" s="71"/>
      <c r="JC851" s="71"/>
      <c r="JD851" s="71"/>
      <c r="JE851" s="71"/>
      <c r="JF851" s="71"/>
      <c r="JG851" s="71"/>
      <c r="JH851" s="71"/>
      <c r="JI851" s="71"/>
      <c r="JJ851" s="71"/>
      <c r="JK851" s="71"/>
      <c r="JL851" s="71"/>
      <c r="JM851" s="71"/>
    </row>
    <row r="852" spans="1:273" s="44" customFormat="1" ht="22.5" customHeight="1" x14ac:dyDescent="0.25">
      <c r="A852" s="26">
        <v>846</v>
      </c>
      <c r="B852" s="40" t="s">
        <v>34</v>
      </c>
      <c r="C852" s="26" t="s">
        <v>918</v>
      </c>
      <c r="D852" s="40" t="s">
        <v>44</v>
      </c>
      <c r="E852" s="40" t="s">
        <v>38</v>
      </c>
      <c r="F852" s="45" t="s">
        <v>925</v>
      </c>
      <c r="G852" s="11">
        <v>56000</v>
      </c>
      <c r="H852" s="43">
        <v>2733.96</v>
      </c>
      <c r="I852" s="11">
        <v>25</v>
      </c>
      <c r="J852" s="43">
        <v>1607.2</v>
      </c>
      <c r="K852" s="29">
        <f t="shared" ref="K852:K872" si="111">+G852*7.1%</f>
        <v>3975.9999999999995</v>
      </c>
      <c r="L852" s="19">
        <f t="shared" si="106"/>
        <v>616.00000000000011</v>
      </c>
      <c r="M852" s="35">
        <v>1702.4</v>
      </c>
      <c r="N852" s="11">
        <f t="shared" si="107"/>
        <v>3970.4</v>
      </c>
      <c r="O852" s="11"/>
      <c r="P852" s="11">
        <f t="shared" si="108"/>
        <v>3309.6000000000004</v>
      </c>
      <c r="Q852" s="11">
        <f t="shared" si="109"/>
        <v>6068.5599999999995</v>
      </c>
      <c r="R852" s="11">
        <f t="shared" si="110"/>
        <v>8562.4</v>
      </c>
      <c r="S852" s="107">
        <f t="shared" si="105"/>
        <v>49931.44</v>
      </c>
      <c r="T852" s="20" t="s">
        <v>45</v>
      </c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  <c r="BX852" s="71"/>
      <c r="BY852" s="71"/>
      <c r="BZ852" s="71"/>
      <c r="CA852" s="71"/>
      <c r="CB852" s="71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  <c r="FN852" s="71"/>
      <c r="FO852" s="71"/>
      <c r="FP852" s="71"/>
      <c r="FQ852" s="71"/>
      <c r="FR852" s="71"/>
      <c r="FS852" s="71"/>
      <c r="FT852" s="71"/>
      <c r="FU852" s="71"/>
      <c r="FV852" s="71"/>
      <c r="FW852" s="71"/>
      <c r="FX852" s="71"/>
      <c r="FY852" s="71"/>
      <c r="FZ852" s="71"/>
      <c r="GA852" s="71"/>
      <c r="GB852" s="71"/>
      <c r="GC852" s="71"/>
      <c r="GD852" s="71"/>
      <c r="GE852" s="71"/>
      <c r="GF852" s="71"/>
      <c r="GG852" s="71"/>
      <c r="GH852" s="71"/>
      <c r="GI852" s="71"/>
      <c r="GJ852" s="71"/>
      <c r="GK852" s="71"/>
      <c r="GL852" s="71"/>
      <c r="GM852" s="71"/>
      <c r="GN852" s="71"/>
      <c r="GO852" s="71"/>
      <c r="GP852" s="71"/>
      <c r="GQ852" s="71"/>
      <c r="GR852" s="71"/>
      <c r="GS852" s="71"/>
      <c r="GT852" s="71"/>
      <c r="GU852" s="71"/>
      <c r="GV852" s="71"/>
      <c r="GW852" s="71"/>
      <c r="GX852" s="71"/>
      <c r="GY852" s="71"/>
      <c r="GZ852" s="71"/>
      <c r="HA852" s="71"/>
      <c r="HB852" s="71"/>
      <c r="HC852" s="71"/>
      <c r="HD852" s="71"/>
      <c r="HE852" s="71"/>
      <c r="HF852" s="71"/>
      <c r="HG852" s="71"/>
      <c r="HH852" s="71"/>
      <c r="HI852" s="71"/>
      <c r="HJ852" s="71"/>
      <c r="HK852" s="71"/>
      <c r="HL852" s="71"/>
      <c r="HM852" s="71"/>
      <c r="HN852" s="71"/>
      <c r="HO852" s="71"/>
      <c r="HP852" s="71"/>
      <c r="HQ852" s="71"/>
      <c r="HR852" s="71"/>
      <c r="HS852" s="71"/>
      <c r="HT852" s="71"/>
      <c r="HU852" s="71"/>
      <c r="HV852" s="71"/>
      <c r="HW852" s="71"/>
      <c r="HX852" s="71"/>
      <c r="HY852" s="71"/>
      <c r="HZ852" s="71"/>
      <c r="IA852" s="71"/>
      <c r="IB852" s="71"/>
      <c r="IC852" s="71"/>
      <c r="ID852" s="71"/>
      <c r="IE852" s="71"/>
      <c r="IF852" s="71"/>
      <c r="IG852" s="71"/>
      <c r="IH852" s="71"/>
      <c r="II852" s="71"/>
      <c r="IJ852" s="71"/>
      <c r="IK852" s="71"/>
      <c r="IL852" s="71"/>
      <c r="IM852" s="71"/>
      <c r="IN852" s="71"/>
      <c r="IO852" s="71"/>
      <c r="IP852" s="71"/>
      <c r="IQ852" s="71"/>
      <c r="IR852" s="71"/>
      <c r="IS852" s="71"/>
      <c r="IT852" s="71"/>
      <c r="IU852" s="71"/>
      <c r="IV852" s="71"/>
      <c r="IW852" s="71"/>
      <c r="IX852" s="71"/>
      <c r="IY852" s="71"/>
      <c r="IZ852" s="71"/>
      <c r="JA852" s="71"/>
      <c r="JB852" s="71"/>
      <c r="JC852" s="71"/>
      <c r="JD852" s="71"/>
      <c r="JE852" s="71"/>
      <c r="JF852" s="71"/>
      <c r="JG852" s="71"/>
      <c r="JH852" s="71"/>
      <c r="JI852" s="71"/>
      <c r="JJ852" s="71"/>
      <c r="JK852" s="71"/>
      <c r="JL852" s="71"/>
      <c r="JM852" s="71"/>
    </row>
    <row r="853" spans="1:273" s="44" customFormat="1" ht="22.5" customHeight="1" x14ac:dyDescent="0.25">
      <c r="A853" s="26">
        <v>847</v>
      </c>
      <c r="B853" s="40" t="s">
        <v>835</v>
      </c>
      <c r="C853" s="26" t="s">
        <v>917</v>
      </c>
      <c r="D853" s="40" t="s">
        <v>834</v>
      </c>
      <c r="E853" s="40" t="s">
        <v>97</v>
      </c>
      <c r="F853" s="45" t="s">
        <v>926</v>
      </c>
      <c r="G853" s="11">
        <v>55000</v>
      </c>
      <c r="H853" s="42">
        <v>2045.04</v>
      </c>
      <c r="I853" s="11">
        <v>25</v>
      </c>
      <c r="J853" s="43">
        <v>1578.5</v>
      </c>
      <c r="K853" s="29">
        <f t="shared" si="111"/>
        <v>3904.9999999999995</v>
      </c>
      <c r="L853" s="19">
        <f t="shared" si="106"/>
        <v>605.00000000000011</v>
      </c>
      <c r="M853" s="35">
        <v>1672</v>
      </c>
      <c r="N853" s="11">
        <f t="shared" si="107"/>
        <v>3899.5000000000005</v>
      </c>
      <c r="O853" s="11"/>
      <c r="P853" s="11">
        <f t="shared" si="108"/>
        <v>3250.5</v>
      </c>
      <c r="Q853" s="11">
        <f t="shared" si="109"/>
        <v>5320.54</v>
      </c>
      <c r="R853" s="11">
        <f t="shared" si="110"/>
        <v>8409.5</v>
      </c>
      <c r="S853" s="107">
        <f t="shared" si="105"/>
        <v>49679.46</v>
      </c>
      <c r="T853" s="20" t="s">
        <v>45</v>
      </c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  <c r="BA853" s="71"/>
      <c r="BB853" s="71"/>
      <c r="BC853" s="71"/>
      <c r="BD853" s="71"/>
      <c r="BE853" s="71"/>
      <c r="BF853" s="71"/>
      <c r="BG853" s="71"/>
      <c r="BH853" s="71"/>
      <c r="BI853" s="71"/>
      <c r="BJ853" s="71"/>
      <c r="BK853" s="71"/>
      <c r="BL853" s="71"/>
      <c r="BM853" s="71"/>
      <c r="BN853" s="71"/>
      <c r="BO853" s="71"/>
      <c r="BP853" s="71"/>
      <c r="BQ853" s="71"/>
      <c r="BR853" s="71"/>
      <c r="BS853" s="71"/>
      <c r="BT853" s="71"/>
      <c r="BU853" s="71"/>
      <c r="BV853" s="71"/>
      <c r="BW853" s="71"/>
      <c r="BX853" s="71"/>
      <c r="BY853" s="71"/>
      <c r="BZ853" s="71"/>
      <c r="CA853" s="71"/>
      <c r="CB853" s="71"/>
      <c r="CC853" s="71"/>
      <c r="CD853" s="71"/>
      <c r="CE853" s="71"/>
      <c r="CF853" s="71"/>
      <c r="CG853" s="71"/>
      <c r="CH853" s="71"/>
      <c r="CI853" s="71"/>
      <c r="CJ853" s="71"/>
      <c r="CK853" s="71"/>
      <c r="CL853" s="71"/>
      <c r="CM853" s="71"/>
      <c r="CN853" s="71"/>
      <c r="CO853" s="71"/>
      <c r="CP853" s="71"/>
      <c r="CQ853" s="71"/>
      <c r="CR853" s="71"/>
      <c r="CS853" s="71"/>
      <c r="CT853" s="71"/>
      <c r="CU853" s="71"/>
      <c r="CV853" s="71"/>
      <c r="CW853" s="71"/>
      <c r="CX853" s="71"/>
      <c r="CY853" s="71"/>
      <c r="CZ853" s="71"/>
      <c r="DA853" s="71"/>
      <c r="DB853" s="71"/>
      <c r="DC853" s="71"/>
      <c r="DD853" s="71"/>
      <c r="DE853" s="71"/>
      <c r="DF853" s="71"/>
      <c r="DG853" s="71"/>
      <c r="DH853" s="71"/>
      <c r="DI853" s="71"/>
      <c r="DJ853" s="71"/>
      <c r="DK853" s="71"/>
      <c r="DL853" s="71"/>
      <c r="DM853" s="71"/>
      <c r="DN853" s="71"/>
      <c r="DO853" s="71"/>
      <c r="DP853" s="71"/>
      <c r="DQ853" s="71"/>
      <c r="DR853" s="71"/>
      <c r="DS853" s="71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1"/>
      <c r="FB853" s="71"/>
      <c r="FC853" s="71"/>
      <c r="FD853" s="71"/>
      <c r="FE853" s="71"/>
      <c r="FF853" s="71"/>
      <c r="FG853" s="71"/>
      <c r="FH853" s="71"/>
      <c r="FI853" s="71"/>
      <c r="FJ853" s="71"/>
      <c r="FK853" s="71"/>
      <c r="FL853" s="71"/>
      <c r="FM853" s="71"/>
      <c r="FN853" s="71"/>
      <c r="FO853" s="71"/>
      <c r="FP853" s="71"/>
      <c r="FQ853" s="71"/>
      <c r="FR853" s="71"/>
      <c r="FS853" s="71"/>
      <c r="FT853" s="71"/>
      <c r="FU853" s="71"/>
      <c r="FV853" s="71"/>
      <c r="FW853" s="71"/>
      <c r="FX853" s="71"/>
      <c r="FY853" s="71"/>
      <c r="FZ853" s="71"/>
      <c r="GA853" s="71"/>
      <c r="GB853" s="71"/>
      <c r="GC853" s="71"/>
      <c r="GD853" s="71"/>
      <c r="GE853" s="71"/>
      <c r="GF853" s="71"/>
      <c r="GG853" s="71"/>
      <c r="GH853" s="71"/>
      <c r="GI853" s="71"/>
      <c r="GJ853" s="71"/>
      <c r="GK853" s="71"/>
      <c r="GL853" s="71"/>
      <c r="GM853" s="71"/>
      <c r="GN853" s="71"/>
      <c r="GO853" s="71"/>
      <c r="GP853" s="71"/>
      <c r="GQ853" s="71"/>
      <c r="GR853" s="71"/>
      <c r="GS853" s="71"/>
      <c r="GT853" s="71"/>
      <c r="GU853" s="71"/>
      <c r="GV853" s="71"/>
      <c r="GW853" s="71"/>
      <c r="GX853" s="71"/>
      <c r="GY853" s="71"/>
      <c r="GZ853" s="71"/>
      <c r="HA853" s="71"/>
      <c r="HB853" s="71"/>
      <c r="HC853" s="71"/>
      <c r="HD853" s="71"/>
      <c r="HE853" s="71"/>
      <c r="HF853" s="71"/>
      <c r="HG853" s="71"/>
      <c r="HH853" s="71"/>
      <c r="HI853" s="71"/>
      <c r="HJ853" s="71"/>
      <c r="HK853" s="71"/>
      <c r="HL853" s="71"/>
      <c r="HM853" s="71"/>
      <c r="HN853" s="71"/>
      <c r="HO853" s="71"/>
      <c r="HP853" s="71"/>
      <c r="HQ853" s="71"/>
      <c r="HR853" s="71"/>
      <c r="HS853" s="71"/>
      <c r="HT853" s="71"/>
      <c r="HU853" s="71"/>
      <c r="HV853" s="71"/>
      <c r="HW853" s="71"/>
      <c r="HX853" s="71"/>
      <c r="HY853" s="71"/>
      <c r="HZ853" s="71"/>
      <c r="IA853" s="71"/>
      <c r="IB853" s="71"/>
      <c r="IC853" s="71"/>
      <c r="ID853" s="71"/>
      <c r="IE853" s="71"/>
      <c r="IF853" s="71"/>
      <c r="IG853" s="71"/>
      <c r="IH853" s="71"/>
      <c r="II853" s="71"/>
      <c r="IJ853" s="71"/>
      <c r="IK853" s="71"/>
      <c r="IL853" s="71"/>
      <c r="IM853" s="71"/>
      <c r="IN853" s="71"/>
      <c r="IO853" s="71"/>
      <c r="IP853" s="71"/>
      <c r="IQ853" s="71"/>
      <c r="IR853" s="71"/>
      <c r="IS853" s="71"/>
      <c r="IT853" s="71"/>
      <c r="IU853" s="71"/>
      <c r="IV853" s="71"/>
      <c r="IW853" s="71"/>
      <c r="IX853" s="71"/>
      <c r="IY853" s="71"/>
      <c r="IZ853" s="71"/>
      <c r="JA853" s="71"/>
      <c r="JB853" s="71"/>
      <c r="JC853" s="71"/>
      <c r="JD853" s="71"/>
      <c r="JE853" s="71"/>
      <c r="JF853" s="71"/>
      <c r="JG853" s="71"/>
      <c r="JH853" s="71"/>
      <c r="JI853" s="71"/>
      <c r="JJ853" s="71"/>
      <c r="JK853" s="71"/>
      <c r="JL853" s="71"/>
      <c r="JM853" s="71"/>
    </row>
    <row r="854" spans="1:273" s="44" customFormat="1" ht="22.5" customHeight="1" x14ac:dyDescent="0.25">
      <c r="A854" s="26">
        <v>848</v>
      </c>
      <c r="B854" s="40" t="s">
        <v>836</v>
      </c>
      <c r="C854" s="26" t="s">
        <v>918</v>
      </c>
      <c r="D854" s="40" t="s">
        <v>834</v>
      </c>
      <c r="E854" s="40" t="s">
        <v>97</v>
      </c>
      <c r="F854" s="45" t="s">
        <v>926</v>
      </c>
      <c r="G854" s="11">
        <v>55000</v>
      </c>
      <c r="H854" s="42">
        <v>2559.6799999999998</v>
      </c>
      <c r="I854" s="11">
        <v>25</v>
      </c>
      <c r="J854" s="43">
        <v>1578.5</v>
      </c>
      <c r="K854" s="29">
        <f t="shared" si="111"/>
        <v>3904.9999999999995</v>
      </c>
      <c r="L854" s="19">
        <f t="shared" si="106"/>
        <v>605.00000000000011</v>
      </c>
      <c r="M854" s="35">
        <v>1672</v>
      </c>
      <c r="N854" s="11">
        <f t="shared" si="107"/>
        <v>3899.5000000000005</v>
      </c>
      <c r="O854" s="11"/>
      <c r="P854" s="11">
        <f t="shared" si="108"/>
        <v>3250.5</v>
      </c>
      <c r="Q854" s="11">
        <f t="shared" si="109"/>
        <v>5835.18</v>
      </c>
      <c r="R854" s="11">
        <f t="shared" si="110"/>
        <v>8409.5</v>
      </c>
      <c r="S854" s="107">
        <f t="shared" si="105"/>
        <v>49164.82</v>
      </c>
      <c r="T854" s="20" t="s">
        <v>45</v>
      </c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  <c r="BA854" s="71"/>
      <c r="BB854" s="71"/>
      <c r="BC854" s="71"/>
      <c r="BD854" s="71"/>
      <c r="BE854" s="71"/>
      <c r="BF854" s="71"/>
      <c r="BG854" s="71"/>
      <c r="BH854" s="71"/>
      <c r="BI854" s="71"/>
      <c r="BJ854" s="71"/>
      <c r="BK854" s="71"/>
      <c r="BL854" s="71"/>
      <c r="BM854" s="71"/>
      <c r="BN854" s="71"/>
      <c r="BO854" s="71"/>
      <c r="BP854" s="71"/>
      <c r="BQ854" s="71"/>
      <c r="BR854" s="71"/>
      <c r="BS854" s="71"/>
      <c r="BT854" s="71"/>
      <c r="BU854" s="71"/>
      <c r="BV854" s="71"/>
      <c r="BW854" s="71"/>
      <c r="BX854" s="71"/>
      <c r="BY854" s="71"/>
      <c r="BZ854" s="71"/>
      <c r="CA854" s="71"/>
      <c r="CB854" s="71"/>
      <c r="CC854" s="71"/>
      <c r="CD854" s="71"/>
      <c r="CE854" s="71"/>
      <c r="CF854" s="71"/>
      <c r="CG854" s="71"/>
      <c r="CH854" s="71"/>
      <c r="CI854" s="71"/>
      <c r="CJ854" s="71"/>
      <c r="CK854" s="71"/>
      <c r="CL854" s="71"/>
      <c r="CM854" s="71"/>
      <c r="CN854" s="71"/>
      <c r="CO854" s="71"/>
      <c r="CP854" s="71"/>
      <c r="CQ854" s="71"/>
      <c r="CR854" s="71"/>
      <c r="CS854" s="71"/>
      <c r="CT854" s="71"/>
      <c r="CU854" s="71"/>
      <c r="CV854" s="71"/>
      <c r="CW854" s="71"/>
      <c r="CX854" s="71"/>
      <c r="CY854" s="71"/>
      <c r="CZ854" s="71"/>
      <c r="DA854" s="71"/>
      <c r="DB854" s="71"/>
      <c r="DC854" s="71"/>
      <c r="DD854" s="71"/>
      <c r="DE854" s="71"/>
      <c r="DF854" s="71"/>
      <c r="DG854" s="71"/>
      <c r="DH854" s="71"/>
      <c r="DI854" s="71"/>
      <c r="DJ854" s="71"/>
      <c r="DK854" s="71"/>
      <c r="DL854" s="71"/>
      <c r="DM854" s="71"/>
      <c r="DN854" s="71"/>
      <c r="DO854" s="71"/>
      <c r="DP854" s="71"/>
      <c r="DQ854" s="71"/>
      <c r="DR854" s="71"/>
      <c r="DS854" s="71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1"/>
      <c r="FB854" s="71"/>
      <c r="FC854" s="71"/>
      <c r="FD854" s="71"/>
      <c r="FE854" s="71"/>
      <c r="FF854" s="71"/>
      <c r="FG854" s="71"/>
      <c r="FH854" s="71"/>
      <c r="FI854" s="71"/>
      <c r="FJ854" s="71"/>
      <c r="FK854" s="71"/>
      <c r="FL854" s="71"/>
      <c r="FM854" s="71"/>
      <c r="FN854" s="71"/>
      <c r="FO854" s="71"/>
      <c r="FP854" s="71"/>
      <c r="FQ854" s="71"/>
      <c r="FR854" s="71"/>
      <c r="FS854" s="71"/>
      <c r="FT854" s="71"/>
      <c r="FU854" s="71"/>
      <c r="FV854" s="71"/>
      <c r="FW854" s="71"/>
      <c r="FX854" s="71"/>
      <c r="FY854" s="71"/>
      <c r="FZ854" s="71"/>
      <c r="GA854" s="71"/>
      <c r="GB854" s="71"/>
      <c r="GC854" s="71"/>
      <c r="GD854" s="71"/>
      <c r="GE854" s="71"/>
      <c r="GF854" s="71"/>
      <c r="GG854" s="71"/>
      <c r="GH854" s="71"/>
      <c r="GI854" s="71"/>
      <c r="GJ854" s="71"/>
      <c r="GK854" s="71"/>
      <c r="GL854" s="71"/>
      <c r="GM854" s="71"/>
      <c r="GN854" s="71"/>
      <c r="GO854" s="71"/>
      <c r="GP854" s="71"/>
      <c r="GQ854" s="71"/>
      <c r="GR854" s="71"/>
      <c r="GS854" s="71"/>
      <c r="GT854" s="71"/>
      <c r="GU854" s="71"/>
      <c r="GV854" s="71"/>
      <c r="GW854" s="71"/>
      <c r="GX854" s="71"/>
      <c r="GY854" s="71"/>
      <c r="GZ854" s="71"/>
      <c r="HA854" s="71"/>
      <c r="HB854" s="71"/>
      <c r="HC854" s="71"/>
      <c r="HD854" s="71"/>
      <c r="HE854" s="71"/>
      <c r="HF854" s="71"/>
      <c r="HG854" s="71"/>
      <c r="HH854" s="71"/>
      <c r="HI854" s="71"/>
      <c r="HJ854" s="71"/>
      <c r="HK854" s="71"/>
      <c r="HL854" s="71"/>
      <c r="HM854" s="71"/>
      <c r="HN854" s="71"/>
      <c r="HO854" s="71"/>
      <c r="HP854" s="71"/>
      <c r="HQ854" s="71"/>
      <c r="HR854" s="71"/>
      <c r="HS854" s="71"/>
      <c r="HT854" s="71"/>
      <c r="HU854" s="71"/>
      <c r="HV854" s="71"/>
      <c r="HW854" s="71"/>
      <c r="HX854" s="71"/>
      <c r="HY854" s="71"/>
      <c r="HZ854" s="71"/>
      <c r="IA854" s="71"/>
      <c r="IB854" s="71"/>
      <c r="IC854" s="71"/>
      <c r="ID854" s="71"/>
      <c r="IE854" s="71"/>
      <c r="IF854" s="71"/>
      <c r="IG854" s="71"/>
      <c r="IH854" s="71"/>
      <c r="II854" s="71"/>
      <c r="IJ854" s="71"/>
      <c r="IK854" s="71"/>
      <c r="IL854" s="71"/>
      <c r="IM854" s="71"/>
      <c r="IN854" s="71"/>
      <c r="IO854" s="71"/>
      <c r="IP854" s="71"/>
      <c r="IQ854" s="71"/>
      <c r="IR854" s="71"/>
      <c r="IS854" s="71"/>
      <c r="IT854" s="71"/>
      <c r="IU854" s="71"/>
      <c r="IV854" s="71"/>
      <c r="IW854" s="71"/>
      <c r="IX854" s="71"/>
      <c r="IY854" s="71"/>
      <c r="IZ854" s="71"/>
      <c r="JA854" s="71"/>
      <c r="JB854" s="71"/>
      <c r="JC854" s="71"/>
      <c r="JD854" s="71"/>
      <c r="JE854" s="71"/>
      <c r="JF854" s="71"/>
      <c r="JG854" s="71"/>
      <c r="JH854" s="71"/>
      <c r="JI854" s="71"/>
      <c r="JJ854" s="71"/>
      <c r="JK854" s="71"/>
      <c r="JL854" s="71"/>
      <c r="JM854" s="71"/>
    </row>
    <row r="855" spans="1:273" s="44" customFormat="1" ht="22.5" customHeight="1" x14ac:dyDescent="0.25">
      <c r="A855" s="26">
        <v>849</v>
      </c>
      <c r="B855" s="40" t="s">
        <v>839</v>
      </c>
      <c r="C855" s="26" t="s">
        <v>918</v>
      </c>
      <c r="D855" s="40" t="s">
        <v>834</v>
      </c>
      <c r="E855" s="40" t="s">
        <v>97</v>
      </c>
      <c r="F855" s="45" t="s">
        <v>926</v>
      </c>
      <c r="G855" s="11">
        <v>55000</v>
      </c>
      <c r="H855" s="42">
        <v>2559.6799999999998</v>
      </c>
      <c r="I855" s="11">
        <v>25</v>
      </c>
      <c r="J855" s="43">
        <v>1578.5</v>
      </c>
      <c r="K855" s="29">
        <f t="shared" si="111"/>
        <v>3904.9999999999995</v>
      </c>
      <c r="L855" s="19">
        <f t="shared" si="106"/>
        <v>605.00000000000011</v>
      </c>
      <c r="M855" s="35">
        <v>1672</v>
      </c>
      <c r="N855" s="11">
        <f t="shared" si="107"/>
        <v>3899.5000000000005</v>
      </c>
      <c r="O855" s="11"/>
      <c r="P855" s="11">
        <f t="shared" si="108"/>
        <v>3250.5</v>
      </c>
      <c r="Q855" s="11">
        <f t="shared" si="109"/>
        <v>5835.18</v>
      </c>
      <c r="R855" s="11">
        <f t="shared" si="110"/>
        <v>8409.5</v>
      </c>
      <c r="S855" s="107">
        <f t="shared" si="105"/>
        <v>49164.82</v>
      </c>
      <c r="T855" s="20" t="s">
        <v>45</v>
      </c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  <c r="BA855" s="71"/>
      <c r="BB855" s="71"/>
      <c r="BC855" s="71"/>
      <c r="BD855" s="71"/>
      <c r="BE855" s="71"/>
      <c r="BF855" s="71"/>
      <c r="BG855" s="71"/>
      <c r="BH855" s="71"/>
      <c r="BI855" s="71"/>
      <c r="BJ855" s="71"/>
      <c r="BK855" s="71"/>
      <c r="BL855" s="71"/>
      <c r="BM855" s="71"/>
      <c r="BN855" s="71"/>
      <c r="BO855" s="71"/>
      <c r="BP855" s="71"/>
      <c r="BQ855" s="71"/>
      <c r="BR855" s="71"/>
      <c r="BS855" s="71"/>
      <c r="BT855" s="71"/>
      <c r="BU855" s="71"/>
      <c r="BV855" s="71"/>
      <c r="BW855" s="71"/>
      <c r="BX855" s="71"/>
      <c r="BY855" s="71"/>
      <c r="BZ855" s="71"/>
      <c r="CA855" s="71"/>
      <c r="CB855" s="71"/>
      <c r="CC855" s="71"/>
      <c r="CD855" s="71"/>
      <c r="CE855" s="71"/>
      <c r="CF855" s="71"/>
      <c r="CG855" s="71"/>
      <c r="CH855" s="71"/>
      <c r="CI855" s="71"/>
      <c r="CJ855" s="71"/>
      <c r="CK855" s="71"/>
      <c r="CL855" s="71"/>
      <c r="CM855" s="71"/>
      <c r="CN855" s="71"/>
      <c r="CO855" s="71"/>
      <c r="CP855" s="71"/>
      <c r="CQ855" s="71"/>
      <c r="CR855" s="71"/>
      <c r="CS855" s="71"/>
      <c r="CT855" s="71"/>
      <c r="CU855" s="71"/>
      <c r="CV855" s="71"/>
      <c r="CW855" s="71"/>
      <c r="CX855" s="71"/>
      <c r="CY855" s="71"/>
      <c r="CZ855" s="71"/>
      <c r="DA855" s="71"/>
      <c r="DB855" s="71"/>
      <c r="DC855" s="71"/>
      <c r="DD855" s="71"/>
      <c r="DE855" s="71"/>
      <c r="DF855" s="71"/>
      <c r="DG855" s="71"/>
      <c r="DH855" s="71"/>
      <c r="DI855" s="71"/>
      <c r="DJ855" s="71"/>
      <c r="DK855" s="71"/>
      <c r="DL855" s="71"/>
      <c r="DM855" s="71"/>
      <c r="DN855" s="71"/>
      <c r="DO855" s="71"/>
      <c r="DP855" s="71"/>
      <c r="DQ855" s="71"/>
      <c r="DR855" s="71"/>
      <c r="DS855" s="71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1"/>
      <c r="FB855" s="71"/>
      <c r="FC855" s="71"/>
      <c r="FD855" s="71"/>
      <c r="FE855" s="71"/>
      <c r="FF855" s="71"/>
      <c r="FG855" s="71"/>
      <c r="FH855" s="71"/>
      <c r="FI855" s="71"/>
      <c r="FJ855" s="71"/>
      <c r="FK855" s="71"/>
      <c r="FL855" s="71"/>
      <c r="FM855" s="71"/>
      <c r="FN855" s="71"/>
      <c r="FO855" s="71"/>
      <c r="FP855" s="71"/>
      <c r="FQ855" s="71"/>
      <c r="FR855" s="71"/>
      <c r="FS855" s="71"/>
      <c r="FT855" s="71"/>
      <c r="FU855" s="71"/>
      <c r="FV855" s="71"/>
      <c r="FW855" s="71"/>
      <c r="FX855" s="71"/>
      <c r="FY855" s="71"/>
      <c r="FZ855" s="71"/>
      <c r="GA855" s="71"/>
      <c r="GB855" s="71"/>
      <c r="GC855" s="71"/>
      <c r="GD855" s="71"/>
      <c r="GE855" s="71"/>
      <c r="GF855" s="71"/>
      <c r="GG855" s="71"/>
      <c r="GH855" s="71"/>
      <c r="GI855" s="71"/>
      <c r="GJ855" s="71"/>
      <c r="GK855" s="71"/>
      <c r="GL855" s="71"/>
      <c r="GM855" s="71"/>
      <c r="GN855" s="71"/>
      <c r="GO855" s="71"/>
      <c r="GP855" s="71"/>
      <c r="GQ855" s="71"/>
      <c r="GR855" s="71"/>
      <c r="GS855" s="71"/>
      <c r="GT855" s="71"/>
      <c r="GU855" s="71"/>
      <c r="GV855" s="71"/>
      <c r="GW855" s="71"/>
      <c r="GX855" s="71"/>
      <c r="GY855" s="71"/>
      <c r="GZ855" s="71"/>
      <c r="HA855" s="71"/>
      <c r="HB855" s="71"/>
      <c r="HC855" s="71"/>
      <c r="HD855" s="71"/>
      <c r="HE855" s="71"/>
      <c r="HF855" s="71"/>
      <c r="HG855" s="71"/>
      <c r="HH855" s="71"/>
      <c r="HI855" s="71"/>
      <c r="HJ855" s="71"/>
      <c r="HK855" s="71"/>
      <c r="HL855" s="71"/>
      <c r="HM855" s="71"/>
      <c r="HN855" s="71"/>
      <c r="HO855" s="71"/>
      <c r="HP855" s="71"/>
      <c r="HQ855" s="71"/>
      <c r="HR855" s="71"/>
      <c r="HS855" s="71"/>
      <c r="HT855" s="71"/>
      <c r="HU855" s="71"/>
      <c r="HV855" s="71"/>
      <c r="HW855" s="71"/>
      <c r="HX855" s="71"/>
      <c r="HY855" s="71"/>
      <c r="HZ855" s="71"/>
      <c r="IA855" s="71"/>
      <c r="IB855" s="71"/>
      <c r="IC855" s="71"/>
      <c r="ID855" s="71"/>
      <c r="IE855" s="71"/>
      <c r="IF855" s="71"/>
      <c r="IG855" s="71"/>
      <c r="IH855" s="71"/>
      <c r="II855" s="71"/>
      <c r="IJ855" s="71"/>
      <c r="IK855" s="71"/>
      <c r="IL855" s="71"/>
      <c r="IM855" s="71"/>
      <c r="IN855" s="71"/>
      <c r="IO855" s="71"/>
      <c r="IP855" s="71"/>
      <c r="IQ855" s="71"/>
      <c r="IR855" s="71"/>
      <c r="IS855" s="71"/>
      <c r="IT855" s="71"/>
      <c r="IU855" s="71"/>
      <c r="IV855" s="71"/>
      <c r="IW855" s="71"/>
      <c r="IX855" s="71"/>
      <c r="IY855" s="71"/>
      <c r="IZ855" s="71"/>
      <c r="JA855" s="71"/>
      <c r="JB855" s="71"/>
      <c r="JC855" s="71"/>
      <c r="JD855" s="71"/>
      <c r="JE855" s="71"/>
      <c r="JF855" s="71"/>
      <c r="JG855" s="71"/>
      <c r="JH855" s="71"/>
      <c r="JI855" s="71"/>
      <c r="JJ855" s="71"/>
      <c r="JK855" s="71"/>
      <c r="JL855" s="71"/>
      <c r="JM855" s="71"/>
    </row>
    <row r="856" spans="1:273" s="44" customFormat="1" ht="22.5" customHeight="1" x14ac:dyDescent="0.25">
      <c r="A856" s="26">
        <v>850</v>
      </c>
      <c r="B856" s="40" t="s">
        <v>838</v>
      </c>
      <c r="C856" s="26" t="s">
        <v>918</v>
      </c>
      <c r="D856" s="40" t="s">
        <v>834</v>
      </c>
      <c r="E856" s="40" t="s">
        <v>193</v>
      </c>
      <c r="F856" s="45" t="s">
        <v>925</v>
      </c>
      <c r="G856" s="11">
        <v>55000</v>
      </c>
      <c r="H856" s="43">
        <v>2559.6799999999998</v>
      </c>
      <c r="I856" s="11">
        <v>25</v>
      </c>
      <c r="J856" s="43">
        <v>1578.5</v>
      </c>
      <c r="K856" s="29">
        <f t="shared" si="111"/>
        <v>3904.9999999999995</v>
      </c>
      <c r="L856" s="19">
        <f t="shared" si="106"/>
        <v>605.00000000000011</v>
      </c>
      <c r="M856" s="35">
        <v>1672</v>
      </c>
      <c r="N856" s="11">
        <f t="shared" si="107"/>
        <v>3899.5000000000005</v>
      </c>
      <c r="O856" s="11"/>
      <c r="P856" s="11">
        <f t="shared" si="108"/>
        <v>3250.5</v>
      </c>
      <c r="Q856" s="11">
        <f t="shared" si="109"/>
        <v>5835.18</v>
      </c>
      <c r="R856" s="11">
        <f t="shared" si="110"/>
        <v>8409.5</v>
      </c>
      <c r="S856" s="107">
        <f t="shared" si="105"/>
        <v>49164.82</v>
      </c>
      <c r="T856" s="20" t="s">
        <v>45</v>
      </c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  <c r="BA856" s="71"/>
      <c r="BB856" s="71"/>
      <c r="BC856" s="71"/>
      <c r="BD856" s="71"/>
      <c r="BE856" s="71"/>
      <c r="BF856" s="71"/>
      <c r="BG856" s="71"/>
      <c r="BH856" s="71"/>
      <c r="BI856" s="71"/>
      <c r="BJ856" s="71"/>
      <c r="BK856" s="71"/>
      <c r="BL856" s="71"/>
      <c r="BM856" s="71"/>
      <c r="BN856" s="71"/>
      <c r="BO856" s="71"/>
      <c r="BP856" s="71"/>
      <c r="BQ856" s="71"/>
      <c r="BR856" s="71"/>
      <c r="BS856" s="71"/>
      <c r="BT856" s="71"/>
      <c r="BU856" s="71"/>
      <c r="BV856" s="71"/>
      <c r="BW856" s="71"/>
      <c r="BX856" s="71"/>
      <c r="BY856" s="71"/>
      <c r="BZ856" s="71"/>
      <c r="CA856" s="71"/>
      <c r="CB856" s="71"/>
      <c r="CC856" s="71"/>
      <c r="CD856" s="71"/>
      <c r="CE856" s="71"/>
      <c r="CF856" s="71"/>
      <c r="CG856" s="71"/>
      <c r="CH856" s="71"/>
      <c r="CI856" s="71"/>
      <c r="CJ856" s="71"/>
      <c r="CK856" s="71"/>
      <c r="CL856" s="71"/>
      <c r="CM856" s="71"/>
      <c r="CN856" s="71"/>
      <c r="CO856" s="71"/>
      <c r="CP856" s="71"/>
      <c r="CQ856" s="71"/>
      <c r="CR856" s="71"/>
      <c r="CS856" s="71"/>
      <c r="CT856" s="71"/>
      <c r="CU856" s="71"/>
      <c r="CV856" s="71"/>
      <c r="CW856" s="71"/>
      <c r="CX856" s="71"/>
      <c r="CY856" s="71"/>
      <c r="CZ856" s="71"/>
      <c r="DA856" s="71"/>
      <c r="DB856" s="71"/>
      <c r="DC856" s="71"/>
      <c r="DD856" s="71"/>
      <c r="DE856" s="71"/>
      <c r="DF856" s="71"/>
      <c r="DG856" s="71"/>
      <c r="DH856" s="71"/>
      <c r="DI856" s="71"/>
      <c r="DJ856" s="71"/>
      <c r="DK856" s="71"/>
      <c r="DL856" s="71"/>
      <c r="DM856" s="71"/>
      <c r="DN856" s="71"/>
      <c r="DO856" s="71"/>
      <c r="DP856" s="71"/>
      <c r="DQ856" s="71"/>
      <c r="DR856" s="71"/>
      <c r="DS856" s="71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1"/>
      <c r="FB856" s="71"/>
      <c r="FC856" s="71"/>
      <c r="FD856" s="71"/>
      <c r="FE856" s="71"/>
      <c r="FF856" s="71"/>
      <c r="FG856" s="71"/>
      <c r="FH856" s="71"/>
      <c r="FI856" s="71"/>
      <c r="FJ856" s="71"/>
      <c r="FK856" s="71"/>
      <c r="FL856" s="71"/>
      <c r="FM856" s="71"/>
      <c r="FN856" s="71"/>
      <c r="FO856" s="71"/>
      <c r="FP856" s="71"/>
      <c r="FQ856" s="71"/>
      <c r="FR856" s="71"/>
      <c r="FS856" s="71"/>
      <c r="FT856" s="71"/>
      <c r="FU856" s="71"/>
      <c r="FV856" s="71"/>
      <c r="FW856" s="71"/>
      <c r="FX856" s="71"/>
      <c r="FY856" s="71"/>
      <c r="FZ856" s="71"/>
      <c r="GA856" s="71"/>
      <c r="GB856" s="71"/>
      <c r="GC856" s="71"/>
      <c r="GD856" s="71"/>
      <c r="GE856" s="71"/>
      <c r="GF856" s="71"/>
      <c r="GG856" s="71"/>
      <c r="GH856" s="71"/>
      <c r="GI856" s="71"/>
      <c r="GJ856" s="71"/>
      <c r="GK856" s="71"/>
      <c r="GL856" s="71"/>
      <c r="GM856" s="71"/>
      <c r="GN856" s="71"/>
      <c r="GO856" s="71"/>
      <c r="GP856" s="71"/>
      <c r="GQ856" s="71"/>
      <c r="GR856" s="71"/>
      <c r="GS856" s="71"/>
      <c r="GT856" s="71"/>
      <c r="GU856" s="71"/>
      <c r="GV856" s="71"/>
      <c r="GW856" s="71"/>
      <c r="GX856" s="71"/>
      <c r="GY856" s="71"/>
      <c r="GZ856" s="71"/>
      <c r="HA856" s="71"/>
      <c r="HB856" s="71"/>
      <c r="HC856" s="71"/>
      <c r="HD856" s="71"/>
      <c r="HE856" s="71"/>
      <c r="HF856" s="71"/>
      <c r="HG856" s="71"/>
      <c r="HH856" s="71"/>
      <c r="HI856" s="71"/>
      <c r="HJ856" s="71"/>
      <c r="HK856" s="71"/>
      <c r="HL856" s="71"/>
      <c r="HM856" s="71"/>
      <c r="HN856" s="71"/>
      <c r="HO856" s="71"/>
      <c r="HP856" s="71"/>
      <c r="HQ856" s="71"/>
      <c r="HR856" s="71"/>
      <c r="HS856" s="71"/>
      <c r="HT856" s="71"/>
      <c r="HU856" s="71"/>
      <c r="HV856" s="71"/>
      <c r="HW856" s="71"/>
      <c r="HX856" s="71"/>
      <c r="HY856" s="71"/>
      <c r="HZ856" s="71"/>
      <c r="IA856" s="71"/>
      <c r="IB856" s="71"/>
      <c r="IC856" s="71"/>
      <c r="ID856" s="71"/>
      <c r="IE856" s="71"/>
      <c r="IF856" s="71"/>
      <c r="IG856" s="71"/>
      <c r="IH856" s="71"/>
      <c r="II856" s="71"/>
      <c r="IJ856" s="71"/>
      <c r="IK856" s="71"/>
      <c r="IL856" s="71"/>
      <c r="IM856" s="71"/>
      <c r="IN856" s="71"/>
      <c r="IO856" s="71"/>
      <c r="IP856" s="71"/>
      <c r="IQ856" s="71"/>
      <c r="IR856" s="71"/>
      <c r="IS856" s="71"/>
      <c r="IT856" s="71"/>
      <c r="IU856" s="71"/>
      <c r="IV856" s="71"/>
      <c r="IW856" s="71"/>
      <c r="IX856" s="71"/>
      <c r="IY856" s="71"/>
      <c r="IZ856" s="71"/>
      <c r="JA856" s="71"/>
      <c r="JB856" s="71"/>
      <c r="JC856" s="71"/>
      <c r="JD856" s="71"/>
      <c r="JE856" s="71"/>
      <c r="JF856" s="71"/>
      <c r="JG856" s="71"/>
      <c r="JH856" s="71"/>
      <c r="JI856" s="71"/>
      <c r="JJ856" s="71"/>
      <c r="JK856" s="71"/>
      <c r="JL856" s="71"/>
      <c r="JM856" s="71"/>
    </row>
    <row r="857" spans="1:273" s="44" customFormat="1" ht="22.5" customHeight="1" x14ac:dyDescent="0.25">
      <c r="A857" s="26">
        <v>851</v>
      </c>
      <c r="B857" s="40" t="s">
        <v>841</v>
      </c>
      <c r="C857" s="26" t="s">
        <v>917</v>
      </c>
      <c r="D857" s="40" t="s">
        <v>834</v>
      </c>
      <c r="E857" s="40" t="s">
        <v>118</v>
      </c>
      <c r="F857" s="45" t="s">
        <v>925</v>
      </c>
      <c r="G857" s="11">
        <v>50000</v>
      </c>
      <c r="H857" s="42">
        <v>1854</v>
      </c>
      <c r="I857" s="11">
        <v>25</v>
      </c>
      <c r="J857" s="43">
        <v>1435</v>
      </c>
      <c r="K857" s="29">
        <f t="shared" si="111"/>
        <v>3549.9999999999995</v>
      </c>
      <c r="L857" s="19">
        <f t="shared" si="106"/>
        <v>550</v>
      </c>
      <c r="M857" s="35">
        <v>1520</v>
      </c>
      <c r="N857" s="11">
        <f t="shared" si="107"/>
        <v>3545.0000000000005</v>
      </c>
      <c r="O857" s="11"/>
      <c r="P857" s="11">
        <f t="shared" si="108"/>
        <v>2955</v>
      </c>
      <c r="Q857" s="11">
        <f t="shared" si="109"/>
        <v>4834</v>
      </c>
      <c r="R857" s="11">
        <f t="shared" si="110"/>
        <v>7645</v>
      </c>
      <c r="S857" s="107">
        <f t="shared" si="105"/>
        <v>45166</v>
      </c>
      <c r="T857" s="20" t="s">
        <v>45</v>
      </c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  <c r="BA857" s="71"/>
      <c r="BB857" s="71"/>
      <c r="BC857" s="71"/>
      <c r="BD857" s="71"/>
      <c r="BE857" s="71"/>
      <c r="BF857" s="71"/>
      <c r="BG857" s="71"/>
      <c r="BH857" s="71"/>
      <c r="BI857" s="71"/>
      <c r="BJ857" s="71"/>
      <c r="BK857" s="71"/>
      <c r="BL857" s="71"/>
      <c r="BM857" s="71"/>
      <c r="BN857" s="71"/>
      <c r="BO857" s="71"/>
      <c r="BP857" s="71"/>
      <c r="BQ857" s="71"/>
      <c r="BR857" s="71"/>
      <c r="BS857" s="71"/>
      <c r="BT857" s="71"/>
      <c r="BU857" s="71"/>
      <c r="BV857" s="71"/>
      <c r="BW857" s="71"/>
      <c r="BX857" s="71"/>
      <c r="BY857" s="71"/>
      <c r="BZ857" s="71"/>
      <c r="CA857" s="71"/>
      <c r="CB857" s="71"/>
      <c r="CC857" s="71"/>
      <c r="CD857" s="71"/>
      <c r="CE857" s="71"/>
      <c r="CF857" s="71"/>
      <c r="CG857" s="71"/>
      <c r="CH857" s="71"/>
      <c r="CI857" s="71"/>
      <c r="CJ857" s="71"/>
      <c r="CK857" s="71"/>
      <c r="CL857" s="71"/>
      <c r="CM857" s="71"/>
      <c r="CN857" s="71"/>
      <c r="CO857" s="71"/>
      <c r="CP857" s="71"/>
      <c r="CQ857" s="71"/>
      <c r="CR857" s="71"/>
      <c r="CS857" s="71"/>
      <c r="CT857" s="71"/>
      <c r="CU857" s="71"/>
      <c r="CV857" s="71"/>
      <c r="CW857" s="71"/>
      <c r="CX857" s="71"/>
      <c r="CY857" s="71"/>
      <c r="CZ857" s="71"/>
      <c r="DA857" s="71"/>
      <c r="DB857" s="71"/>
      <c r="DC857" s="71"/>
      <c r="DD857" s="71"/>
      <c r="DE857" s="71"/>
      <c r="DF857" s="71"/>
      <c r="DG857" s="71"/>
      <c r="DH857" s="71"/>
      <c r="DI857" s="71"/>
      <c r="DJ857" s="71"/>
      <c r="DK857" s="71"/>
      <c r="DL857" s="71"/>
      <c r="DM857" s="71"/>
      <c r="DN857" s="71"/>
      <c r="DO857" s="71"/>
      <c r="DP857" s="71"/>
      <c r="DQ857" s="71"/>
      <c r="DR857" s="71"/>
      <c r="DS857" s="71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1"/>
      <c r="FB857" s="71"/>
      <c r="FC857" s="71"/>
      <c r="FD857" s="71"/>
      <c r="FE857" s="71"/>
      <c r="FF857" s="71"/>
      <c r="FG857" s="71"/>
      <c r="FH857" s="71"/>
      <c r="FI857" s="71"/>
      <c r="FJ857" s="71"/>
      <c r="FK857" s="71"/>
      <c r="FL857" s="71"/>
      <c r="FM857" s="71"/>
      <c r="FN857" s="71"/>
      <c r="FO857" s="71"/>
      <c r="FP857" s="71"/>
      <c r="FQ857" s="71"/>
      <c r="FR857" s="71"/>
      <c r="FS857" s="71"/>
      <c r="FT857" s="71"/>
      <c r="FU857" s="71"/>
      <c r="FV857" s="71"/>
      <c r="FW857" s="71"/>
      <c r="FX857" s="71"/>
      <c r="FY857" s="71"/>
      <c r="FZ857" s="71"/>
      <c r="GA857" s="71"/>
      <c r="GB857" s="71"/>
      <c r="GC857" s="71"/>
      <c r="GD857" s="71"/>
      <c r="GE857" s="71"/>
      <c r="GF857" s="71"/>
      <c r="GG857" s="71"/>
      <c r="GH857" s="71"/>
      <c r="GI857" s="71"/>
      <c r="GJ857" s="71"/>
      <c r="GK857" s="71"/>
      <c r="GL857" s="71"/>
      <c r="GM857" s="71"/>
      <c r="GN857" s="71"/>
      <c r="GO857" s="71"/>
      <c r="GP857" s="71"/>
      <c r="GQ857" s="71"/>
      <c r="GR857" s="71"/>
      <c r="GS857" s="71"/>
      <c r="GT857" s="71"/>
      <c r="GU857" s="71"/>
      <c r="GV857" s="71"/>
      <c r="GW857" s="71"/>
      <c r="GX857" s="71"/>
      <c r="GY857" s="71"/>
      <c r="GZ857" s="71"/>
      <c r="HA857" s="71"/>
      <c r="HB857" s="71"/>
      <c r="HC857" s="71"/>
      <c r="HD857" s="71"/>
      <c r="HE857" s="71"/>
      <c r="HF857" s="71"/>
      <c r="HG857" s="71"/>
      <c r="HH857" s="71"/>
      <c r="HI857" s="71"/>
      <c r="HJ857" s="71"/>
      <c r="HK857" s="71"/>
      <c r="HL857" s="71"/>
      <c r="HM857" s="71"/>
      <c r="HN857" s="71"/>
      <c r="HO857" s="71"/>
      <c r="HP857" s="71"/>
      <c r="HQ857" s="71"/>
      <c r="HR857" s="71"/>
      <c r="HS857" s="71"/>
      <c r="HT857" s="71"/>
      <c r="HU857" s="71"/>
      <c r="HV857" s="71"/>
      <c r="HW857" s="71"/>
      <c r="HX857" s="71"/>
      <c r="HY857" s="71"/>
      <c r="HZ857" s="71"/>
      <c r="IA857" s="71"/>
      <c r="IB857" s="71"/>
      <c r="IC857" s="71"/>
      <c r="ID857" s="71"/>
      <c r="IE857" s="71"/>
      <c r="IF857" s="71"/>
      <c r="IG857" s="71"/>
      <c r="IH857" s="71"/>
      <c r="II857" s="71"/>
      <c r="IJ857" s="71"/>
      <c r="IK857" s="71"/>
      <c r="IL857" s="71"/>
      <c r="IM857" s="71"/>
      <c r="IN857" s="71"/>
      <c r="IO857" s="71"/>
      <c r="IP857" s="71"/>
      <c r="IQ857" s="71"/>
      <c r="IR857" s="71"/>
      <c r="IS857" s="71"/>
      <c r="IT857" s="71"/>
      <c r="IU857" s="71"/>
      <c r="IV857" s="71"/>
      <c r="IW857" s="71"/>
      <c r="IX857" s="71"/>
      <c r="IY857" s="71"/>
      <c r="IZ857" s="71"/>
      <c r="JA857" s="71"/>
      <c r="JB857" s="71"/>
      <c r="JC857" s="71"/>
      <c r="JD857" s="71"/>
      <c r="JE857" s="71"/>
      <c r="JF857" s="71"/>
      <c r="JG857" s="71"/>
      <c r="JH857" s="71"/>
      <c r="JI857" s="71"/>
      <c r="JJ857" s="71"/>
      <c r="JK857" s="71"/>
      <c r="JL857" s="71"/>
      <c r="JM857" s="71"/>
    </row>
    <row r="858" spans="1:273" s="44" customFormat="1" ht="22.5" customHeight="1" x14ac:dyDescent="0.25">
      <c r="A858" s="26">
        <v>852</v>
      </c>
      <c r="B858" s="40" t="s">
        <v>837</v>
      </c>
      <c r="C858" s="26" t="s">
        <v>917</v>
      </c>
      <c r="D858" s="40" t="s">
        <v>834</v>
      </c>
      <c r="E858" s="40" t="s">
        <v>108</v>
      </c>
      <c r="F858" s="45" t="s">
        <v>926</v>
      </c>
      <c r="G858" s="11">
        <v>35000</v>
      </c>
      <c r="H858" s="46">
        <v>0</v>
      </c>
      <c r="I858" s="11">
        <v>25</v>
      </c>
      <c r="J858" s="43">
        <v>1004.5</v>
      </c>
      <c r="K858" s="29">
        <f t="shared" si="111"/>
        <v>2485</v>
      </c>
      <c r="L858" s="19">
        <f t="shared" si="106"/>
        <v>385.00000000000006</v>
      </c>
      <c r="M858" s="35">
        <v>1064</v>
      </c>
      <c r="N858" s="11">
        <f t="shared" si="107"/>
        <v>2481.5</v>
      </c>
      <c r="O858" s="11"/>
      <c r="P858" s="11">
        <f t="shared" si="108"/>
        <v>2068.5</v>
      </c>
      <c r="Q858" s="11">
        <f t="shared" si="109"/>
        <v>2093.5</v>
      </c>
      <c r="R858" s="11">
        <f t="shared" si="110"/>
        <v>5351.5</v>
      </c>
      <c r="S858" s="107">
        <f t="shared" si="105"/>
        <v>32906.5</v>
      </c>
      <c r="T858" s="20" t="s">
        <v>45</v>
      </c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  <c r="BA858" s="71"/>
      <c r="BB858" s="71"/>
      <c r="BC858" s="71"/>
      <c r="BD858" s="71"/>
      <c r="BE858" s="71"/>
      <c r="BF858" s="71"/>
      <c r="BG858" s="71"/>
      <c r="BH858" s="71"/>
      <c r="BI858" s="71"/>
      <c r="BJ858" s="71"/>
      <c r="BK858" s="71"/>
      <c r="BL858" s="71"/>
      <c r="BM858" s="71"/>
      <c r="BN858" s="71"/>
      <c r="BO858" s="71"/>
      <c r="BP858" s="71"/>
      <c r="BQ858" s="71"/>
      <c r="BR858" s="71"/>
      <c r="BS858" s="71"/>
      <c r="BT858" s="71"/>
      <c r="BU858" s="71"/>
      <c r="BV858" s="71"/>
      <c r="BW858" s="71"/>
      <c r="BX858" s="71"/>
      <c r="BY858" s="71"/>
      <c r="BZ858" s="71"/>
      <c r="CA858" s="71"/>
      <c r="CB858" s="71"/>
      <c r="CC858" s="71"/>
      <c r="CD858" s="71"/>
      <c r="CE858" s="71"/>
      <c r="CF858" s="71"/>
      <c r="CG858" s="71"/>
      <c r="CH858" s="71"/>
      <c r="CI858" s="71"/>
      <c r="CJ858" s="71"/>
      <c r="CK858" s="71"/>
      <c r="CL858" s="71"/>
      <c r="CM858" s="71"/>
      <c r="CN858" s="71"/>
      <c r="CO858" s="71"/>
      <c r="CP858" s="71"/>
      <c r="CQ858" s="71"/>
      <c r="CR858" s="71"/>
      <c r="CS858" s="71"/>
      <c r="CT858" s="71"/>
      <c r="CU858" s="71"/>
      <c r="CV858" s="71"/>
      <c r="CW858" s="71"/>
      <c r="CX858" s="71"/>
      <c r="CY858" s="71"/>
      <c r="CZ858" s="71"/>
      <c r="DA858" s="71"/>
      <c r="DB858" s="71"/>
      <c r="DC858" s="71"/>
      <c r="DD858" s="71"/>
      <c r="DE858" s="71"/>
      <c r="DF858" s="71"/>
      <c r="DG858" s="71"/>
      <c r="DH858" s="71"/>
      <c r="DI858" s="71"/>
      <c r="DJ858" s="71"/>
      <c r="DK858" s="71"/>
      <c r="DL858" s="71"/>
      <c r="DM858" s="71"/>
      <c r="DN858" s="71"/>
      <c r="DO858" s="71"/>
      <c r="DP858" s="71"/>
      <c r="DQ858" s="71"/>
      <c r="DR858" s="71"/>
      <c r="DS858" s="71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1"/>
      <c r="FB858" s="71"/>
      <c r="FC858" s="71"/>
      <c r="FD858" s="71"/>
      <c r="FE858" s="71"/>
      <c r="FF858" s="71"/>
      <c r="FG858" s="71"/>
      <c r="FH858" s="71"/>
      <c r="FI858" s="71"/>
      <c r="FJ858" s="71"/>
      <c r="FK858" s="71"/>
      <c r="FL858" s="71"/>
      <c r="FM858" s="71"/>
      <c r="FN858" s="71"/>
      <c r="FO858" s="71"/>
      <c r="FP858" s="71"/>
      <c r="FQ858" s="71"/>
      <c r="FR858" s="71"/>
      <c r="FS858" s="71"/>
      <c r="FT858" s="71"/>
      <c r="FU858" s="71"/>
      <c r="FV858" s="71"/>
      <c r="FW858" s="71"/>
      <c r="FX858" s="71"/>
      <c r="FY858" s="71"/>
      <c r="FZ858" s="71"/>
      <c r="GA858" s="71"/>
      <c r="GB858" s="71"/>
      <c r="GC858" s="71"/>
      <c r="GD858" s="71"/>
      <c r="GE858" s="71"/>
      <c r="GF858" s="71"/>
      <c r="GG858" s="71"/>
      <c r="GH858" s="71"/>
      <c r="GI858" s="71"/>
      <c r="GJ858" s="71"/>
      <c r="GK858" s="71"/>
      <c r="GL858" s="71"/>
      <c r="GM858" s="71"/>
      <c r="GN858" s="71"/>
      <c r="GO858" s="71"/>
      <c r="GP858" s="71"/>
      <c r="GQ858" s="71"/>
      <c r="GR858" s="71"/>
      <c r="GS858" s="71"/>
      <c r="GT858" s="71"/>
      <c r="GU858" s="71"/>
      <c r="GV858" s="71"/>
      <c r="GW858" s="71"/>
      <c r="GX858" s="71"/>
      <c r="GY858" s="71"/>
      <c r="GZ858" s="71"/>
      <c r="HA858" s="71"/>
      <c r="HB858" s="71"/>
      <c r="HC858" s="71"/>
      <c r="HD858" s="71"/>
      <c r="HE858" s="71"/>
      <c r="HF858" s="71"/>
      <c r="HG858" s="71"/>
      <c r="HH858" s="71"/>
      <c r="HI858" s="71"/>
      <c r="HJ858" s="71"/>
      <c r="HK858" s="71"/>
      <c r="HL858" s="71"/>
      <c r="HM858" s="71"/>
      <c r="HN858" s="71"/>
      <c r="HO858" s="71"/>
      <c r="HP858" s="71"/>
      <c r="HQ858" s="71"/>
      <c r="HR858" s="71"/>
      <c r="HS858" s="71"/>
      <c r="HT858" s="71"/>
      <c r="HU858" s="71"/>
      <c r="HV858" s="71"/>
      <c r="HW858" s="71"/>
      <c r="HX858" s="71"/>
      <c r="HY858" s="71"/>
      <c r="HZ858" s="71"/>
      <c r="IA858" s="71"/>
      <c r="IB858" s="71"/>
      <c r="IC858" s="71"/>
      <c r="ID858" s="71"/>
      <c r="IE858" s="71"/>
      <c r="IF858" s="71"/>
      <c r="IG858" s="71"/>
      <c r="IH858" s="71"/>
      <c r="II858" s="71"/>
      <c r="IJ858" s="71"/>
      <c r="IK858" s="71"/>
      <c r="IL858" s="71"/>
      <c r="IM858" s="71"/>
      <c r="IN858" s="71"/>
      <c r="IO858" s="71"/>
      <c r="IP858" s="71"/>
      <c r="IQ858" s="71"/>
      <c r="IR858" s="71"/>
      <c r="IS858" s="71"/>
      <c r="IT858" s="71"/>
      <c r="IU858" s="71"/>
      <c r="IV858" s="71"/>
      <c r="IW858" s="71"/>
      <c r="IX858" s="71"/>
      <c r="IY858" s="71"/>
      <c r="IZ858" s="71"/>
      <c r="JA858" s="71"/>
      <c r="JB858" s="71"/>
      <c r="JC858" s="71"/>
      <c r="JD858" s="71"/>
      <c r="JE858" s="71"/>
      <c r="JF858" s="71"/>
      <c r="JG858" s="71"/>
      <c r="JH858" s="71"/>
      <c r="JI858" s="71"/>
      <c r="JJ858" s="71"/>
      <c r="JK858" s="71"/>
      <c r="JL858" s="71"/>
      <c r="JM858" s="71"/>
    </row>
    <row r="859" spans="1:273" s="44" customFormat="1" ht="22.5" customHeight="1" x14ac:dyDescent="0.25">
      <c r="A859" s="26">
        <v>853</v>
      </c>
      <c r="B859" s="40" t="s">
        <v>950</v>
      </c>
      <c r="C859" s="26" t="s">
        <v>917</v>
      </c>
      <c r="D859" s="40" t="s">
        <v>820</v>
      </c>
      <c r="E859" s="40" t="s">
        <v>70</v>
      </c>
      <c r="F859" s="45" t="s">
        <v>925</v>
      </c>
      <c r="G859" s="11">
        <v>35000</v>
      </c>
      <c r="H859" s="46">
        <v>0</v>
      </c>
      <c r="I859" s="11">
        <v>25</v>
      </c>
      <c r="J859" s="43">
        <v>1004.5</v>
      </c>
      <c r="K859" s="29">
        <f t="shared" si="111"/>
        <v>2485</v>
      </c>
      <c r="L859" s="19">
        <f t="shared" si="106"/>
        <v>385.00000000000006</v>
      </c>
      <c r="M859" s="35">
        <v>1064</v>
      </c>
      <c r="N859" s="11">
        <f t="shared" si="107"/>
        <v>2481.5</v>
      </c>
      <c r="O859" s="11"/>
      <c r="P859" s="11">
        <f t="shared" si="108"/>
        <v>2068.5</v>
      </c>
      <c r="Q859" s="11">
        <f t="shared" si="109"/>
        <v>2093.5</v>
      </c>
      <c r="R859" s="11">
        <f t="shared" si="110"/>
        <v>5351.5</v>
      </c>
      <c r="S859" s="107">
        <f t="shared" si="105"/>
        <v>32906.5</v>
      </c>
      <c r="T859" s="20" t="s">
        <v>45</v>
      </c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  <c r="BA859" s="71"/>
      <c r="BB859" s="71"/>
      <c r="BC859" s="71"/>
      <c r="BD859" s="71"/>
      <c r="BE859" s="71"/>
      <c r="BF859" s="71"/>
      <c r="BG859" s="71"/>
      <c r="BH859" s="71"/>
      <c r="BI859" s="71"/>
      <c r="BJ859" s="71"/>
      <c r="BK859" s="71"/>
      <c r="BL859" s="71"/>
      <c r="BM859" s="71"/>
      <c r="BN859" s="71"/>
      <c r="BO859" s="71"/>
      <c r="BP859" s="71"/>
      <c r="BQ859" s="71"/>
      <c r="BR859" s="71"/>
      <c r="BS859" s="71"/>
      <c r="BT859" s="71"/>
      <c r="BU859" s="71"/>
      <c r="BV859" s="71"/>
      <c r="BW859" s="71"/>
      <c r="BX859" s="71"/>
      <c r="BY859" s="71"/>
      <c r="BZ859" s="71"/>
      <c r="CA859" s="71"/>
      <c r="CB859" s="71"/>
      <c r="CC859" s="71"/>
      <c r="CD859" s="71"/>
      <c r="CE859" s="71"/>
      <c r="CF859" s="71"/>
      <c r="CG859" s="71"/>
      <c r="CH859" s="71"/>
      <c r="CI859" s="71"/>
      <c r="CJ859" s="71"/>
      <c r="CK859" s="71"/>
      <c r="CL859" s="71"/>
      <c r="CM859" s="71"/>
      <c r="CN859" s="71"/>
      <c r="CO859" s="71"/>
      <c r="CP859" s="71"/>
      <c r="CQ859" s="71"/>
      <c r="CR859" s="71"/>
      <c r="CS859" s="71"/>
      <c r="CT859" s="71"/>
      <c r="CU859" s="71"/>
      <c r="CV859" s="71"/>
      <c r="CW859" s="71"/>
      <c r="CX859" s="71"/>
      <c r="CY859" s="71"/>
      <c r="CZ859" s="71"/>
      <c r="DA859" s="71"/>
      <c r="DB859" s="71"/>
      <c r="DC859" s="71"/>
      <c r="DD859" s="71"/>
      <c r="DE859" s="71"/>
      <c r="DF859" s="71"/>
      <c r="DG859" s="71"/>
      <c r="DH859" s="71"/>
      <c r="DI859" s="71"/>
      <c r="DJ859" s="71"/>
      <c r="DK859" s="71"/>
      <c r="DL859" s="71"/>
      <c r="DM859" s="71"/>
      <c r="DN859" s="71"/>
      <c r="DO859" s="71"/>
      <c r="DP859" s="71"/>
      <c r="DQ859" s="71"/>
      <c r="DR859" s="71"/>
      <c r="DS859" s="71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1"/>
      <c r="FB859" s="71"/>
      <c r="FC859" s="71"/>
      <c r="FD859" s="71"/>
      <c r="FE859" s="71"/>
      <c r="FF859" s="71"/>
      <c r="FG859" s="71"/>
      <c r="FH859" s="71"/>
      <c r="FI859" s="71"/>
      <c r="FJ859" s="71"/>
      <c r="FK859" s="71"/>
      <c r="FL859" s="71"/>
      <c r="FM859" s="71"/>
      <c r="FN859" s="71"/>
      <c r="FO859" s="71"/>
      <c r="FP859" s="71"/>
      <c r="FQ859" s="71"/>
      <c r="FR859" s="71"/>
      <c r="FS859" s="71"/>
      <c r="FT859" s="71"/>
      <c r="FU859" s="71"/>
      <c r="FV859" s="71"/>
      <c r="FW859" s="71"/>
      <c r="FX859" s="71"/>
      <c r="FY859" s="71"/>
      <c r="FZ859" s="71"/>
      <c r="GA859" s="71"/>
      <c r="GB859" s="71"/>
      <c r="GC859" s="71"/>
      <c r="GD859" s="71"/>
      <c r="GE859" s="71"/>
      <c r="GF859" s="71"/>
      <c r="GG859" s="71"/>
      <c r="GH859" s="71"/>
      <c r="GI859" s="71"/>
      <c r="GJ859" s="71"/>
      <c r="GK859" s="71"/>
      <c r="GL859" s="71"/>
      <c r="GM859" s="71"/>
      <c r="GN859" s="71"/>
      <c r="GO859" s="71"/>
      <c r="GP859" s="71"/>
      <c r="GQ859" s="71"/>
      <c r="GR859" s="71"/>
      <c r="GS859" s="71"/>
      <c r="GT859" s="71"/>
      <c r="GU859" s="71"/>
      <c r="GV859" s="71"/>
      <c r="GW859" s="71"/>
      <c r="GX859" s="71"/>
      <c r="GY859" s="71"/>
      <c r="GZ859" s="71"/>
      <c r="HA859" s="71"/>
      <c r="HB859" s="71"/>
      <c r="HC859" s="71"/>
      <c r="HD859" s="71"/>
      <c r="HE859" s="71"/>
      <c r="HF859" s="71"/>
      <c r="HG859" s="71"/>
      <c r="HH859" s="71"/>
      <c r="HI859" s="71"/>
      <c r="HJ859" s="71"/>
      <c r="HK859" s="71"/>
      <c r="HL859" s="71"/>
      <c r="HM859" s="71"/>
      <c r="HN859" s="71"/>
      <c r="HO859" s="71"/>
      <c r="HP859" s="71"/>
      <c r="HQ859" s="71"/>
      <c r="HR859" s="71"/>
      <c r="HS859" s="71"/>
      <c r="HT859" s="71"/>
      <c r="HU859" s="71"/>
      <c r="HV859" s="71"/>
      <c r="HW859" s="71"/>
      <c r="HX859" s="71"/>
      <c r="HY859" s="71"/>
      <c r="HZ859" s="71"/>
      <c r="IA859" s="71"/>
      <c r="IB859" s="71"/>
      <c r="IC859" s="71"/>
      <c r="ID859" s="71"/>
      <c r="IE859" s="71"/>
      <c r="IF859" s="71"/>
      <c r="IG859" s="71"/>
      <c r="IH859" s="71"/>
      <c r="II859" s="71"/>
      <c r="IJ859" s="71"/>
      <c r="IK859" s="71"/>
      <c r="IL859" s="71"/>
      <c r="IM859" s="71"/>
      <c r="IN859" s="71"/>
      <c r="IO859" s="71"/>
      <c r="IP859" s="71"/>
      <c r="IQ859" s="71"/>
      <c r="IR859" s="71"/>
      <c r="IS859" s="71"/>
      <c r="IT859" s="71"/>
      <c r="IU859" s="71"/>
      <c r="IV859" s="71"/>
      <c r="IW859" s="71"/>
      <c r="IX859" s="71"/>
      <c r="IY859" s="71"/>
      <c r="IZ859" s="71"/>
      <c r="JA859" s="71"/>
      <c r="JB859" s="71"/>
      <c r="JC859" s="71"/>
      <c r="JD859" s="71"/>
      <c r="JE859" s="71"/>
      <c r="JF859" s="71"/>
      <c r="JG859" s="71"/>
      <c r="JH859" s="71"/>
      <c r="JI859" s="71"/>
      <c r="JJ859" s="71"/>
      <c r="JK859" s="71"/>
      <c r="JL859" s="71"/>
      <c r="JM859" s="71"/>
    </row>
    <row r="860" spans="1:273" s="44" customFormat="1" ht="22.5" customHeight="1" x14ac:dyDescent="0.25">
      <c r="A860" s="26">
        <v>854</v>
      </c>
      <c r="B860" s="40" t="s">
        <v>1034</v>
      </c>
      <c r="C860" s="26" t="s">
        <v>917</v>
      </c>
      <c r="D860" s="40" t="s">
        <v>820</v>
      </c>
      <c r="E860" s="40" t="s">
        <v>37</v>
      </c>
      <c r="F860" s="45" t="s">
        <v>925</v>
      </c>
      <c r="G860" s="11">
        <v>25000</v>
      </c>
      <c r="H860" s="46">
        <v>0</v>
      </c>
      <c r="I860" s="11">
        <v>25</v>
      </c>
      <c r="J860" s="43">
        <v>717.5</v>
      </c>
      <c r="K860" s="29">
        <f t="shared" si="111"/>
        <v>1774.9999999999998</v>
      </c>
      <c r="L860" s="19">
        <f t="shared" si="106"/>
        <v>275</v>
      </c>
      <c r="M860" s="35">
        <v>760</v>
      </c>
      <c r="N860" s="11">
        <f t="shared" si="107"/>
        <v>1772.5000000000002</v>
      </c>
      <c r="O860" s="11"/>
      <c r="P860" s="11">
        <f t="shared" si="108"/>
        <v>1477.5</v>
      </c>
      <c r="Q860" s="11">
        <f t="shared" si="109"/>
        <v>1502.5</v>
      </c>
      <c r="R860" s="11">
        <f t="shared" si="110"/>
        <v>3822.5</v>
      </c>
      <c r="S860" s="107">
        <f t="shared" si="105"/>
        <v>23497.5</v>
      </c>
      <c r="T860" s="20" t="s">
        <v>45</v>
      </c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  <c r="BA860" s="71"/>
      <c r="BB860" s="71"/>
      <c r="BC860" s="71"/>
      <c r="BD860" s="71"/>
      <c r="BE860" s="71"/>
      <c r="BF860" s="71"/>
      <c r="BG860" s="71"/>
      <c r="BH860" s="71"/>
      <c r="BI860" s="71"/>
      <c r="BJ860" s="71"/>
      <c r="BK860" s="71"/>
      <c r="BL860" s="71"/>
      <c r="BM860" s="71"/>
      <c r="BN860" s="71"/>
      <c r="BO860" s="71"/>
      <c r="BP860" s="71"/>
      <c r="BQ860" s="71"/>
      <c r="BR860" s="71"/>
      <c r="BS860" s="71"/>
      <c r="BT860" s="71"/>
      <c r="BU860" s="71"/>
      <c r="BV860" s="71"/>
      <c r="BW860" s="71"/>
      <c r="BX860" s="71"/>
      <c r="BY860" s="71"/>
      <c r="BZ860" s="71"/>
      <c r="CA860" s="71"/>
      <c r="CB860" s="71"/>
      <c r="CC860" s="71"/>
      <c r="CD860" s="71"/>
      <c r="CE860" s="71"/>
      <c r="CF860" s="71"/>
      <c r="CG860" s="71"/>
      <c r="CH860" s="71"/>
      <c r="CI860" s="71"/>
      <c r="CJ860" s="71"/>
      <c r="CK860" s="71"/>
      <c r="CL860" s="71"/>
      <c r="CM860" s="71"/>
      <c r="CN860" s="71"/>
      <c r="CO860" s="71"/>
      <c r="CP860" s="71"/>
      <c r="CQ860" s="71"/>
      <c r="CR860" s="71"/>
      <c r="CS860" s="71"/>
      <c r="CT860" s="71"/>
      <c r="CU860" s="71"/>
      <c r="CV860" s="71"/>
      <c r="CW860" s="71"/>
      <c r="CX860" s="71"/>
      <c r="CY860" s="71"/>
      <c r="CZ860" s="71"/>
      <c r="DA860" s="71"/>
      <c r="DB860" s="71"/>
      <c r="DC860" s="71"/>
      <c r="DD860" s="71"/>
      <c r="DE860" s="71"/>
      <c r="DF860" s="71"/>
      <c r="DG860" s="71"/>
      <c r="DH860" s="71"/>
      <c r="DI860" s="71"/>
      <c r="DJ860" s="71"/>
      <c r="DK860" s="71"/>
      <c r="DL860" s="71"/>
      <c r="DM860" s="71"/>
      <c r="DN860" s="71"/>
      <c r="DO860" s="71"/>
      <c r="DP860" s="71"/>
      <c r="DQ860" s="71"/>
      <c r="DR860" s="71"/>
      <c r="DS860" s="71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1"/>
      <c r="FB860" s="71"/>
      <c r="FC860" s="71"/>
      <c r="FD860" s="71"/>
      <c r="FE860" s="71"/>
      <c r="FF860" s="71"/>
      <c r="FG860" s="71"/>
      <c r="FH860" s="71"/>
      <c r="FI860" s="71"/>
      <c r="FJ860" s="71"/>
      <c r="FK860" s="71"/>
      <c r="FL860" s="71"/>
      <c r="FM860" s="71"/>
      <c r="FN860" s="71"/>
      <c r="FO860" s="71"/>
      <c r="FP860" s="71"/>
      <c r="FQ860" s="71"/>
      <c r="FR860" s="71"/>
      <c r="FS860" s="71"/>
      <c r="FT860" s="71"/>
      <c r="FU860" s="71"/>
      <c r="FV860" s="71"/>
      <c r="FW860" s="71"/>
      <c r="FX860" s="71"/>
      <c r="FY860" s="71"/>
      <c r="FZ860" s="71"/>
      <c r="GA860" s="71"/>
      <c r="GB860" s="71"/>
      <c r="GC860" s="71"/>
      <c r="GD860" s="71"/>
      <c r="GE860" s="71"/>
      <c r="GF860" s="71"/>
      <c r="GG860" s="71"/>
      <c r="GH860" s="71"/>
      <c r="GI860" s="71"/>
      <c r="GJ860" s="71"/>
      <c r="GK860" s="71"/>
      <c r="GL860" s="71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  <c r="GY860" s="71"/>
      <c r="GZ860" s="71"/>
      <c r="HA860" s="71"/>
      <c r="HB860" s="71"/>
      <c r="HC860" s="71"/>
      <c r="HD860" s="71"/>
      <c r="HE860" s="71"/>
      <c r="HF860" s="71"/>
      <c r="HG860" s="71"/>
      <c r="HH860" s="71"/>
      <c r="HI860" s="71"/>
      <c r="HJ860" s="71"/>
      <c r="HK860" s="71"/>
      <c r="HL860" s="71"/>
      <c r="HM860" s="71"/>
      <c r="HN860" s="71"/>
      <c r="HO860" s="71"/>
      <c r="HP860" s="71"/>
      <c r="HQ860" s="71"/>
      <c r="HR860" s="71"/>
      <c r="HS860" s="71"/>
      <c r="HT860" s="71"/>
      <c r="HU860" s="71"/>
      <c r="HV860" s="71"/>
      <c r="HW860" s="71"/>
      <c r="HX860" s="71"/>
      <c r="HY860" s="71"/>
      <c r="HZ860" s="71"/>
      <c r="IA860" s="71"/>
      <c r="IB860" s="71"/>
      <c r="IC860" s="71"/>
      <c r="ID860" s="71"/>
      <c r="IE860" s="71"/>
      <c r="IF860" s="71"/>
      <c r="IG860" s="71"/>
      <c r="IH860" s="71"/>
      <c r="II860" s="71"/>
      <c r="IJ860" s="71"/>
      <c r="IK860" s="71"/>
      <c r="IL860" s="71"/>
      <c r="IM860" s="71"/>
      <c r="IN860" s="71"/>
      <c r="IO860" s="71"/>
      <c r="IP860" s="71"/>
      <c r="IQ860" s="71"/>
      <c r="IR860" s="71"/>
      <c r="IS860" s="71"/>
      <c r="IT860" s="71"/>
      <c r="IU860" s="71"/>
      <c r="IV860" s="71"/>
      <c r="IW860" s="71"/>
      <c r="IX860" s="71"/>
      <c r="IY860" s="71"/>
      <c r="IZ860" s="71"/>
      <c r="JA860" s="71"/>
      <c r="JB860" s="71"/>
      <c r="JC860" s="71"/>
      <c r="JD860" s="71"/>
      <c r="JE860" s="71"/>
      <c r="JF860" s="71"/>
      <c r="JG860" s="71"/>
      <c r="JH860" s="71"/>
      <c r="JI860" s="71"/>
      <c r="JJ860" s="71"/>
      <c r="JK860" s="71"/>
      <c r="JL860" s="71"/>
      <c r="JM860" s="71"/>
    </row>
    <row r="861" spans="1:273" s="44" customFormat="1" ht="22.5" customHeight="1" x14ac:dyDescent="0.25">
      <c r="A861" s="26">
        <v>855</v>
      </c>
      <c r="B861" s="40" t="s">
        <v>1018</v>
      </c>
      <c r="C861" s="26" t="s">
        <v>918</v>
      </c>
      <c r="D861" s="40" t="s">
        <v>820</v>
      </c>
      <c r="E861" s="40" t="s">
        <v>111</v>
      </c>
      <c r="F861" s="45" t="s">
        <v>925</v>
      </c>
      <c r="G861" s="11">
        <v>24000</v>
      </c>
      <c r="H861" s="46">
        <v>0</v>
      </c>
      <c r="I861" s="11">
        <v>25</v>
      </c>
      <c r="J861" s="43">
        <v>688.8</v>
      </c>
      <c r="K861" s="29">
        <f t="shared" si="111"/>
        <v>1703.9999999999998</v>
      </c>
      <c r="L861" s="19">
        <f t="shared" si="106"/>
        <v>264</v>
      </c>
      <c r="M861" s="35">
        <v>729.6</v>
      </c>
      <c r="N861" s="11">
        <f t="shared" si="107"/>
        <v>1701.6000000000001</v>
      </c>
      <c r="O861" s="11"/>
      <c r="P861" s="11">
        <f t="shared" si="108"/>
        <v>1418.4</v>
      </c>
      <c r="Q861" s="11">
        <f t="shared" si="109"/>
        <v>1443.4</v>
      </c>
      <c r="R861" s="11">
        <f t="shared" si="110"/>
        <v>3669.6</v>
      </c>
      <c r="S861" s="107">
        <f t="shared" si="105"/>
        <v>22556.6</v>
      </c>
      <c r="T861" s="20" t="s">
        <v>45</v>
      </c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  <c r="HJ861" s="71"/>
      <c r="HK861" s="71"/>
      <c r="HL861" s="71"/>
      <c r="HM861" s="71"/>
      <c r="HN861" s="71"/>
      <c r="HO861" s="71"/>
      <c r="HP861" s="71"/>
      <c r="HQ861" s="71"/>
      <c r="HR861" s="71"/>
      <c r="HS861" s="71"/>
      <c r="HT861" s="71"/>
      <c r="HU861" s="71"/>
      <c r="HV861" s="71"/>
      <c r="HW861" s="71"/>
      <c r="HX861" s="71"/>
      <c r="HY861" s="71"/>
      <c r="HZ861" s="71"/>
      <c r="IA861" s="71"/>
      <c r="IB861" s="71"/>
      <c r="IC861" s="71"/>
      <c r="ID861" s="71"/>
      <c r="IE861" s="71"/>
      <c r="IF861" s="71"/>
      <c r="IG861" s="71"/>
      <c r="IH861" s="71"/>
      <c r="II861" s="71"/>
      <c r="IJ861" s="71"/>
      <c r="IK861" s="71"/>
      <c r="IL861" s="71"/>
      <c r="IM861" s="71"/>
      <c r="IN861" s="71"/>
      <c r="IO861" s="71"/>
      <c r="IP861" s="71"/>
      <c r="IQ861" s="71"/>
      <c r="IR861" s="71"/>
      <c r="IS861" s="71"/>
      <c r="IT861" s="71"/>
      <c r="IU861" s="71"/>
      <c r="IV861" s="71"/>
      <c r="IW861" s="71"/>
      <c r="IX861" s="71"/>
      <c r="IY861" s="71"/>
      <c r="IZ861" s="71"/>
      <c r="JA861" s="71"/>
      <c r="JB861" s="71"/>
      <c r="JC861" s="71"/>
      <c r="JD861" s="71"/>
      <c r="JE861" s="71"/>
      <c r="JF861" s="71"/>
      <c r="JG861" s="71"/>
      <c r="JH861" s="71"/>
      <c r="JI861" s="71"/>
      <c r="JJ861" s="71"/>
      <c r="JK861" s="71"/>
      <c r="JL861" s="71"/>
      <c r="JM861" s="71"/>
    </row>
    <row r="862" spans="1:273" s="44" customFormat="1" ht="22.5" customHeight="1" x14ac:dyDescent="0.25">
      <c r="A862" s="26">
        <v>856</v>
      </c>
      <c r="B862" s="40" t="s">
        <v>1002</v>
      </c>
      <c r="C862" s="26" t="s">
        <v>918</v>
      </c>
      <c r="D862" s="40" t="s">
        <v>820</v>
      </c>
      <c r="E862" s="40" t="s">
        <v>105</v>
      </c>
      <c r="F862" s="41" t="s">
        <v>925</v>
      </c>
      <c r="G862" s="11">
        <v>80000</v>
      </c>
      <c r="H862" s="42">
        <v>7400.87</v>
      </c>
      <c r="I862" s="11">
        <v>25</v>
      </c>
      <c r="J862" s="43">
        <v>2296</v>
      </c>
      <c r="K862" s="29">
        <f t="shared" si="111"/>
        <v>5679.9999999999991</v>
      </c>
      <c r="L862" s="19">
        <f t="shared" si="106"/>
        <v>880.00000000000011</v>
      </c>
      <c r="M862" s="35">
        <v>2432</v>
      </c>
      <c r="N862" s="11">
        <f t="shared" si="107"/>
        <v>5672</v>
      </c>
      <c r="O862" s="11"/>
      <c r="P862" s="11">
        <f t="shared" si="108"/>
        <v>4728</v>
      </c>
      <c r="Q862" s="11">
        <f t="shared" si="109"/>
        <v>12153.869999999999</v>
      </c>
      <c r="R862" s="11">
        <f t="shared" si="110"/>
        <v>12232</v>
      </c>
      <c r="S862" s="107">
        <f t="shared" si="105"/>
        <v>67846.13</v>
      </c>
      <c r="T862" s="20" t="s">
        <v>45</v>
      </c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  <c r="BA862" s="71"/>
      <c r="BB862" s="71"/>
      <c r="BC862" s="71"/>
      <c r="BD862" s="71"/>
      <c r="BE862" s="71"/>
      <c r="BF862" s="71"/>
      <c r="BG862" s="71"/>
      <c r="BH862" s="71"/>
      <c r="BI862" s="71"/>
      <c r="BJ862" s="71"/>
      <c r="BK862" s="71"/>
      <c r="BL862" s="71"/>
      <c r="BM862" s="71"/>
      <c r="BN862" s="71"/>
      <c r="BO862" s="71"/>
      <c r="BP862" s="71"/>
      <c r="BQ862" s="71"/>
      <c r="BR862" s="71"/>
      <c r="BS862" s="71"/>
      <c r="BT862" s="71"/>
      <c r="BU862" s="71"/>
      <c r="BV862" s="71"/>
      <c r="BW862" s="71"/>
      <c r="BX862" s="71"/>
      <c r="BY862" s="71"/>
      <c r="BZ862" s="71"/>
      <c r="CA862" s="71"/>
      <c r="CB862" s="71"/>
      <c r="CC862" s="71"/>
      <c r="CD862" s="71"/>
      <c r="CE862" s="71"/>
      <c r="CF862" s="71"/>
      <c r="CG862" s="71"/>
      <c r="CH862" s="71"/>
      <c r="CI862" s="71"/>
      <c r="CJ862" s="71"/>
      <c r="CK862" s="71"/>
      <c r="CL862" s="71"/>
      <c r="CM862" s="71"/>
      <c r="CN862" s="71"/>
      <c r="CO862" s="71"/>
      <c r="CP862" s="71"/>
      <c r="CQ862" s="71"/>
      <c r="CR862" s="71"/>
      <c r="CS862" s="71"/>
      <c r="CT862" s="71"/>
      <c r="CU862" s="71"/>
      <c r="CV862" s="71"/>
      <c r="CW862" s="71"/>
      <c r="CX862" s="71"/>
      <c r="CY862" s="71"/>
      <c r="CZ862" s="71"/>
      <c r="DA862" s="71"/>
      <c r="DB862" s="71"/>
      <c r="DC862" s="71"/>
      <c r="DD862" s="71"/>
      <c r="DE862" s="71"/>
      <c r="DF862" s="71"/>
      <c r="DG862" s="71"/>
      <c r="DH862" s="71"/>
      <c r="DI862" s="71"/>
      <c r="DJ862" s="71"/>
      <c r="DK862" s="71"/>
      <c r="DL862" s="71"/>
      <c r="DM862" s="71"/>
      <c r="DN862" s="71"/>
      <c r="DO862" s="71"/>
      <c r="DP862" s="71"/>
      <c r="DQ862" s="71"/>
      <c r="DR862" s="71"/>
      <c r="DS862" s="71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1"/>
      <c r="FB862" s="71"/>
      <c r="FC862" s="71"/>
      <c r="FD862" s="71"/>
      <c r="FE862" s="71"/>
      <c r="FF862" s="71"/>
      <c r="FG862" s="71"/>
      <c r="FH862" s="71"/>
      <c r="FI862" s="71"/>
      <c r="FJ862" s="71"/>
      <c r="FK862" s="71"/>
      <c r="FL862" s="71"/>
      <c r="FM862" s="71"/>
      <c r="FN862" s="71"/>
      <c r="FO862" s="71"/>
      <c r="FP862" s="71"/>
      <c r="FQ862" s="71"/>
      <c r="FR862" s="71"/>
      <c r="FS862" s="71"/>
      <c r="FT862" s="71"/>
      <c r="FU862" s="71"/>
      <c r="FV862" s="71"/>
      <c r="FW862" s="71"/>
      <c r="FX862" s="71"/>
      <c r="FY862" s="71"/>
      <c r="FZ862" s="71"/>
      <c r="GA862" s="71"/>
      <c r="GB862" s="71"/>
      <c r="GC862" s="71"/>
      <c r="GD862" s="71"/>
      <c r="GE862" s="71"/>
      <c r="GF862" s="71"/>
      <c r="GG862" s="71"/>
      <c r="GH862" s="71"/>
      <c r="GI862" s="71"/>
      <c r="GJ862" s="71"/>
      <c r="GK862" s="71"/>
      <c r="GL862" s="71"/>
      <c r="GM862" s="71"/>
      <c r="GN862" s="71"/>
      <c r="GO862" s="71"/>
      <c r="GP862" s="71"/>
      <c r="GQ862" s="71"/>
      <c r="GR862" s="71"/>
      <c r="GS862" s="71"/>
      <c r="GT862" s="71"/>
      <c r="GU862" s="71"/>
      <c r="GV862" s="71"/>
      <c r="GW862" s="71"/>
      <c r="GX862" s="71"/>
      <c r="GY862" s="71"/>
      <c r="GZ862" s="71"/>
      <c r="HA862" s="71"/>
      <c r="HB862" s="71"/>
      <c r="HC862" s="71"/>
      <c r="HD862" s="71"/>
      <c r="HE862" s="71"/>
      <c r="HF862" s="71"/>
      <c r="HG862" s="71"/>
      <c r="HH862" s="71"/>
      <c r="HI862" s="71"/>
      <c r="HJ862" s="71"/>
      <c r="HK862" s="71"/>
      <c r="HL862" s="71"/>
      <c r="HM862" s="71"/>
      <c r="HN862" s="71"/>
      <c r="HO862" s="71"/>
      <c r="HP862" s="71"/>
      <c r="HQ862" s="71"/>
      <c r="HR862" s="71"/>
      <c r="HS862" s="71"/>
      <c r="HT862" s="71"/>
      <c r="HU862" s="71"/>
      <c r="HV862" s="71"/>
      <c r="HW862" s="71"/>
      <c r="HX862" s="71"/>
      <c r="HY862" s="71"/>
      <c r="HZ862" s="71"/>
      <c r="IA862" s="71"/>
      <c r="IB862" s="71"/>
      <c r="IC862" s="71"/>
      <c r="ID862" s="71"/>
      <c r="IE862" s="71"/>
      <c r="IF862" s="71"/>
      <c r="IG862" s="71"/>
      <c r="IH862" s="71"/>
      <c r="II862" s="71"/>
      <c r="IJ862" s="71"/>
      <c r="IK862" s="71"/>
      <c r="IL862" s="71"/>
      <c r="IM862" s="71"/>
      <c r="IN862" s="71"/>
      <c r="IO862" s="71"/>
      <c r="IP862" s="71"/>
      <c r="IQ862" s="71"/>
      <c r="IR862" s="71"/>
      <c r="IS862" s="71"/>
      <c r="IT862" s="71"/>
      <c r="IU862" s="71"/>
      <c r="IV862" s="71"/>
      <c r="IW862" s="71"/>
      <c r="IX862" s="71"/>
      <c r="IY862" s="71"/>
      <c r="IZ862" s="71"/>
      <c r="JA862" s="71"/>
      <c r="JB862" s="71"/>
      <c r="JC862" s="71"/>
      <c r="JD862" s="71"/>
      <c r="JE862" s="71"/>
      <c r="JF862" s="71"/>
      <c r="JG862" s="71"/>
      <c r="JH862" s="71"/>
      <c r="JI862" s="71"/>
      <c r="JJ862" s="71"/>
      <c r="JK862" s="71"/>
      <c r="JL862" s="71"/>
      <c r="JM862" s="71"/>
    </row>
    <row r="863" spans="1:273" s="44" customFormat="1" ht="22.5" customHeight="1" x14ac:dyDescent="0.25">
      <c r="A863" s="26">
        <v>857</v>
      </c>
      <c r="B863" s="40" t="s">
        <v>187</v>
      </c>
      <c r="C863" s="26" t="s">
        <v>917</v>
      </c>
      <c r="D863" s="40" t="s">
        <v>820</v>
      </c>
      <c r="E863" s="40" t="s">
        <v>69</v>
      </c>
      <c r="F863" s="45" t="s">
        <v>921</v>
      </c>
      <c r="G863" s="11">
        <v>18000</v>
      </c>
      <c r="H863" s="46">
        <v>0</v>
      </c>
      <c r="I863" s="11">
        <v>25</v>
      </c>
      <c r="J863" s="43">
        <v>516.6</v>
      </c>
      <c r="K863" s="29">
        <f t="shared" si="111"/>
        <v>1277.9999999999998</v>
      </c>
      <c r="L863" s="19">
        <f t="shared" si="106"/>
        <v>198.00000000000003</v>
      </c>
      <c r="M863" s="35">
        <v>547.20000000000005</v>
      </c>
      <c r="N863" s="11">
        <f t="shared" si="107"/>
        <v>1276.2</v>
      </c>
      <c r="O863" s="11"/>
      <c r="P863" s="11">
        <f t="shared" si="108"/>
        <v>1063.8000000000002</v>
      </c>
      <c r="Q863" s="11">
        <f t="shared" si="109"/>
        <v>1088.8000000000002</v>
      </c>
      <c r="R863" s="11">
        <f t="shared" si="110"/>
        <v>2752.2</v>
      </c>
      <c r="S863" s="107">
        <f t="shared" si="105"/>
        <v>16911.2</v>
      </c>
      <c r="T863" s="20" t="s">
        <v>45</v>
      </c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  <c r="BA863" s="71"/>
      <c r="BB863" s="71"/>
      <c r="BC863" s="71"/>
      <c r="BD863" s="71"/>
      <c r="BE863" s="71"/>
      <c r="BF863" s="71"/>
      <c r="BG863" s="71"/>
      <c r="BH863" s="71"/>
      <c r="BI863" s="71"/>
      <c r="BJ863" s="71"/>
      <c r="BK863" s="71"/>
      <c r="BL863" s="71"/>
      <c r="BM863" s="71"/>
      <c r="BN863" s="71"/>
      <c r="BO863" s="71"/>
      <c r="BP863" s="71"/>
      <c r="BQ863" s="71"/>
      <c r="BR863" s="71"/>
      <c r="BS863" s="71"/>
      <c r="BT863" s="71"/>
      <c r="BU863" s="71"/>
      <c r="BV863" s="71"/>
      <c r="BW863" s="71"/>
      <c r="BX863" s="71"/>
      <c r="BY863" s="71"/>
      <c r="BZ863" s="71"/>
      <c r="CA863" s="71"/>
      <c r="CB863" s="71"/>
      <c r="CC863" s="71"/>
      <c r="CD863" s="71"/>
      <c r="CE863" s="71"/>
      <c r="CF863" s="71"/>
      <c r="CG863" s="71"/>
      <c r="CH863" s="71"/>
      <c r="CI863" s="71"/>
      <c r="CJ863" s="71"/>
      <c r="CK863" s="71"/>
      <c r="CL863" s="71"/>
      <c r="CM863" s="71"/>
      <c r="CN863" s="71"/>
      <c r="CO863" s="71"/>
      <c r="CP863" s="71"/>
      <c r="CQ863" s="71"/>
      <c r="CR863" s="71"/>
      <c r="CS863" s="71"/>
      <c r="CT863" s="71"/>
      <c r="CU863" s="71"/>
      <c r="CV863" s="71"/>
      <c r="CW863" s="71"/>
      <c r="CX863" s="71"/>
      <c r="CY863" s="71"/>
      <c r="CZ863" s="71"/>
      <c r="DA863" s="71"/>
      <c r="DB863" s="71"/>
      <c r="DC863" s="71"/>
      <c r="DD863" s="71"/>
      <c r="DE863" s="71"/>
      <c r="DF863" s="71"/>
      <c r="DG863" s="71"/>
      <c r="DH863" s="71"/>
      <c r="DI863" s="71"/>
      <c r="DJ863" s="71"/>
      <c r="DK863" s="71"/>
      <c r="DL863" s="71"/>
      <c r="DM863" s="71"/>
      <c r="DN863" s="71"/>
      <c r="DO863" s="71"/>
      <c r="DP863" s="71"/>
      <c r="DQ863" s="71"/>
      <c r="DR863" s="71"/>
      <c r="DS863" s="71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  <c r="IJ863" s="71"/>
      <c r="IK863" s="71"/>
      <c r="IL863" s="71"/>
      <c r="IM863" s="71"/>
      <c r="IN863" s="71"/>
      <c r="IO863" s="71"/>
      <c r="IP863" s="71"/>
      <c r="IQ863" s="71"/>
      <c r="IR863" s="71"/>
      <c r="IS863" s="71"/>
      <c r="IT863" s="71"/>
      <c r="IU863" s="71"/>
      <c r="IV863" s="71"/>
      <c r="IW863" s="71"/>
      <c r="IX863" s="71"/>
      <c r="IY863" s="71"/>
      <c r="IZ863" s="71"/>
      <c r="JA863" s="71"/>
      <c r="JB863" s="71"/>
      <c r="JC863" s="71"/>
      <c r="JD863" s="71"/>
      <c r="JE863" s="71"/>
      <c r="JF863" s="71"/>
      <c r="JG863" s="71"/>
      <c r="JH863" s="71"/>
      <c r="JI863" s="71"/>
      <c r="JJ863" s="71"/>
      <c r="JK863" s="71"/>
      <c r="JL863" s="71"/>
      <c r="JM863" s="71"/>
    </row>
    <row r="864" spans="1:273" s="44" customFormat="1" ht="22.5" customHeight="1" x14ac:dyDescent="0.25">
      <c r="A864" s="26">
        <v>858</v>
      </c>
      <c r="B864" s="40" t="s">
        <v>821</v>
      </c>
      <c r="C864" s="26" t="s">
        <v>917</v>
      </c>
      <c r="D864" s="40" t="s">
        <v>820</v>
      </c>
      <c r="E864" s="40" t="s">
        <v>37</v>
      </c>
      <c r="F864" s="45" t="s">
        <v>925</v>
      </c>
      <c r="G864" s="11">
        <v>25000</v>
      </c>
      <c r="H864" s="46">
        <v>0</v>
      </c>
      <c r="I864" s="11">
        <v>25</v>
      </c>
      <c r="J864" s="43">
        <v>717.5</v>
      </c>
      <c r="K864" s="29">
        <f t="shared" si="111"/>
        <v>1774.9999999999998</v>
      </c>
      <c r="L864" s="19">
        <f t="shared" si="106"/>
        <v>275</v>
      </c>
      <c r="M864" s="35">
        <v>760</v>
      </c>
      <c r="N864" s="11">
        <f t="shared" si="107"/>
        <v>1772.5000000000002</v>
      </c>
      <c r="O864" s="11"/>
      <c r="P864" s="11">
        <f t="shared" si="108"/>
        <v>1477.5</v>
      </c>
      <c r="Q864" s="11">
        <f t="shared" si="109"/>
        <v>1502.5</v>
      </c>
      <c r="R864" s="11">
        <f t="shared" si="110"/>
        <v>3822.5</v>
      </c>
      <c r="S864" s="107">
        <f t="shared" si="105"/>
        <v>23497.5</v>
      </c>
      <c r="T864" s="20" t="s">
        <v>45</v>
      </c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  <c r="BA864" s="71"/>
      <c r="BB864" s="71"/>
      <c r="BC864" s="71"/>
      <c r="BD864" s="71"/>
      <c r="BE864" s="71"/>
      <c r="BF864" s="71"/>
      <c r="BG864" s="71"/>
      <c r="BH864" s="71"/>
      <c r="BI864" s="71"/>
      <c r="BJ864" s="71"/>
      <c r="BK864" s="71"/>
      <c r="BL864" s="71"/>
      <c r="BM864" s="71"/>
      <c r="BN864" s="71"/>
      <c r="BO864" s="71"/>
      <c r="BP864" s="71"/>
      <c r="BQ864" s="71"/>
      <c r="BR864" s="71"/>
      <c r="BS864" s="71"/>
      <c r="BT864" s="71"/>
      <c r="BU864" s="71"/>
      <c r="BV864" s="71"/>
      <c r="BW864" s="71"/>
      <c r="BX864" s="71"/>
      <c r="BY864" s="71"/>
      <c r="BZ864" s="71"/>
      <c r="CA864" s="71"/>
      <c r="CB864" s="71"/>
      <c r="CC864" s="71"/>
      <c r="CD864" s="71"/>
      <c r="CE864" s="71"/>
      <c r="CF864" s="71"/>
      <c r="CG864" s="71"/>
      <c r="CH864" s="71"/>
      <c r="CI864" s="71"/>
      <c r="CJ864" s="71"/>
      <c r="CK864" s="71"/>
      <c r="CL864" s="71"/>
      <c r="CM864" s="71"/>
      <c r="CN864" s="71"/>
      <c r="CO864" s="71"/>
      <c r="CP864" s="71"/>
      <c r="CQ864" s="71"/>
      <c r="CR864" s="71"/>
      <c r="CS864" s="71"/>
      <c r="CT864" s="71"/>
      <c r="CU864" s="71"/>
      <c r="CV864" s="71"/>
      <c r="CW864" s="71"/>
      <c r="CX864" s="71"/>
      <c r="CY864" s="71"/>
      <c r="CZ864" s="71"/>
      <c r="DA864" s="71"/>
      <c r="DB864" s="71"/>
      <c r="DC864" s="71"/>
      <c r="DD864" s="71"/>
      <c r="DE864" s="71"/>
      <c r="DF864" s="71"/>
      <c r="DG864" s="71"/>
      <c r="DH864" s="71"/>
      <c r="DI864" s="71"/>
      <c r="DJ864" s="71"/>
      <c r="DK864" s="71"/>
      <c r="DL864" s="71"/>
      <c r="DM864" s="71"/>
      <c r="DN864" s="71"/>
      <c r="DO864" s="71"/>
      <c r="DP864" s="71"/>
      <c r="DQ864" s="71"/>
      <c r="DR864" s="71"/>
      <c r="DS864" s="71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  <c r="IJ864" s="71"/>
      <c r="IK864" s="71"/>
      <c r="IL864" s="71"/>
      <c r="IM864" s="71"/>
      <c r="IN864" s="71"/>
      <c r="IO864" s="71"/>
      <c r="IP864" s="71"/>
      <c r="IQ864" s="71"/>
      <c r="IR864" s="71"/>
      <c r="IS864" s="71"/>
      <c r="IT864" s="71"/>
      <c r="IU864" s="71"/>
      <c r="IV864" s="71"/>
      <c r="IW864" s="71"/>
      <c r="IX864" s="71"/>
      <c r="IY864" s="71"/>
      <c r="IZ864" s="71"/>
      <c r="JA864" s="71"/>
      <c r="JB864" s="71"/>
      <c r="JC864" s="71"/>
      <c r="JD864" s="71"/>
      <c r="JE864" s="71"/>
      <c r="JF864" s="71"/>
      <c r="JG864" s="71"/>
      <c r="JH864" s="71"/>
      <c r="JI864" s="71"/>
      <c r="JJ864" s="71"/>
      <c r="JK864" s="71"/>
      <c r="JL864" s="71"/>
      <c r="JM864" s="71"/>
    </row>
    <row r="865" spans="1:273" s="44" customFormat="1" ht="22.5" customHeight="1" x14ac:dyDescent="0.25">
      <c r="A865" s="26">
        <v>859</v>
      </c>
      <c r="B865" s="40" t="s">
        <v>824</v>
      </c>
      <c r="C865" s="26" t="s">
        <v>918</v>
      </c>
      <c r="D865" s="40" t="s">
        <v>823</v>
      </c>
      <c r="E865" s="40" t="s">
        <v>140</v>
      </c>
      <c r="F865" s="45" t="s">
        <v>925</v>
      </c>
      <c r="G865" s="11">
        <v>155000</v>
      </c>
      <c r="H865" s="42">
        <v>25042.74</v>
      </c>
      <c r="I865" s="11">
        <v>25</v>
      </c>
      <c r="J865" s="43">
        <v>4448.5</v>
      </c>
      <c r="K865" s="29">
        <f t="shared" si="111"/>
        <v>11004.999999999998</v>
      </c>
      <c r="L865" s="19">
        <f t="shared" si="106"/>
        <v>1705.0000000000002</v>
      </c>
      <c r="M865" s="35">
        <v>4712</v>
      </c>
      <c r="N865" s="11">
        <f t="shared" si="107"/>
        <v>10989.5</v>
      </c>
      <c r="O865" s="11"/>
      <c r="P865" s="11">
        <f t="shared" si="108"/>
        <v>9160.5</v>
      </c>
      <c r="Q865" s="11">
        <f t="shared" si="109"/>
        <v>34228.240000000005</v>
      </c>
      <c r="R865" s="11">
        <f t="shared" si="110"/>
        <v>23699.5</v>
      </c>
      <c r="S865" s="107">
        <f t="shared" si="105"/>
        <v>120771.76</v>
      </c>
      <c r="T865" s="20" t="s">
        <v>45</v>
      </c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  <c r="BA865" s="71"/>
      <c r="BB865" s="71"/>
      <c r="BC865" s="71"/>
      <c r="BD865" s="71"/>
      <c r="BE865" s="71"/>
      <c r="BF865" s="71"/>
      <c r="BG865" s="71"/>
      <c r="BH865" s="71"/>
      <c r="BI865" s="71"/>
      <c r="BJ865" s="71"/>
      <c r="BK865" s="71"/>
      <c r="BL865" s="71"/>
      <c r="BM865" s="71"/>
      <c r="BN865" s="71"/>
      <c r="BO865" s="71"/>
      <c r="BP865" s="71"/>
      <c r="BQ865" s="71"/>
      <c r="BR865" s="71"/>
      <c r="BS865" s="71"/>
      <c r="BT865" s="71"/>
      <c r="BU865" s="71"/>
      <c r="BV865" s="71"/>
      <c r="BW865" s="71"/>
      <c r="BX865" s="71"/>
      <c r="BY865" s="71"/>
      <c r="BZ865" s="71"/>
      <c r="CA865" s="71"/>
      <c r="CB865" s="71"/>
      <c r="CC865" s="71"/>
      <c r="CD865" s="71"/>
      <c r="CE865" s="71"/>
      <c r="CF865" s="71"/>
      <c r="CG865" s="71"/>
      <c r="CH865" s="71"/>
      <c r="CI865" s="71"/>
      <c r="CJ865" s="71"/>
      <c r="CK865" s="71"/>
      <c r="CL865" s="71"/>
      <c r="CM865" s="71"/>
      <c r="CN865" s="71"/>
      <c r="CO865" s="71"/>
      <c r="CP865" s="71"/>
      <c r="CQ865" s="71"/>
      <c r="CR865" s="71"/>
      <c r="CS865" s="71"/>
      <c r="CT865" s="71"/>
      <c r="CU865" s="71"/>
      <c r="CV865" s="71"/>
      <c r="CW865" s="71"/>
      <c r="CX865" s="71"/>
      <c r="CY865" s="71"/>
      <c r="CZ865" s="71"/>
      <c r="DA865" s="71"/>
      <c r="DB865" s="71"/>
      <c r="DC865" s="71"/>
      <c r="DD865" s="71"/>
      <c r="DE865" s="71"/>
      <c r="DF865" s="71"/>
      <c r="DG865" s="71"/>
      <c r="DH865" s="71"/>
      <c r="DI865" s="71"/>
      <c r="DJ865" s="71"/>
      <c r="DK865" s="71"/>
      <c r="DL865" s="71"/>
      <c r="DM865" s="71"/>
      <c r="DN865" s="71"/>
      <c r="DO865" s="71"/>
      <c r="DP865" s="71"/>
      <c r="DQ865" s="71"/>
      <c r="DR865" s="71"/>
      <c r="DS865" s="71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  <c r="IJ865" s="71"/>
      <c r="IK865" s="71"/>
      <c r="IL865" s="71"/>
      <c r="IM865" s="71"/>
      <c r="IN865" s="71"/>
      <c r="IO865" s="71"/>
      <c r="IP865" s="71"/>
      <c r="IQ865" s="71"/>
      <c r="IR865" s="71"/>
      <c r="IS865" s="71"/>
      <c r="IT865" s="71"/>
      <c r="IU865" s="71"/>
      <c r="IV865" s="71"/>
      <c r="IW865" s="71"/>
      <c r="IX865" s="71"/>
      <c r="IY865" s="71"/>
      <c r="IZ865" s="71"/>
      <c r="JA865" s="71"/>
      <c r="JB865" s="71"/>
      <c r="JC865" s="71"/>
      <c r="JD865" s="71"/>
      <c r="JE865" s="71"/>
      <c r="JF865" s="71"/>
      <c r="JG865" s="71"/>
      <c r="JH865" s="71"/>
      <c r="JI865" s="71"/>
      <c r="JJ865" s="71"/>
      <c r="JK865" s="71"/>
      <c r="JL865" s="71"/>
      <c r="JM865" s="71"/>
    </row>
    <row r="866" spans="1:273" s="44" customFormat="1" ht="22.5" customHeight="1" x14ac:dyDescent="0.25">
      <c r="A866" s="26">
        <v>860</v>
      </c>
      <c r="B866" s="40" t="s">
        <v>825</v>
      </c>
      <c r="C866" s="26" t="s">
        <v>917</v>
      </c>
      <c r="D866" s="40" t="s">
        <v>823</v>
      </c>
      <c r="E866" s="40" t="s">
        <v>121</v>
      </c>
      <c r="F866" s="45" t="s">
        <v>925</v>
      </c>
      <c r="G866" s="11">
        <v>28350</v>
      </c>
      <c r="H866" s="46">
        <v>0</v>
      </c>
      <c r="I866" s="11">
        <v>25</v>
      </c>
      <c r="J866" s="43">
        <v>813.65</v>
      </c>
      <c r="K866" s="29">
        <f t="shared" si="111"/>
        <v>2012.85</v>
      </c>
      <c r="L866" s="19">
        <f t="shared" si="106"/>
        <v>311.85000000000002</v>
      </c>
      <c r="M866" s="35">
        <v>861.84</v>
      </c>
      <c r="N866" s="11">
        <f t="shared" si="107"/>
        <v>2010.0150000000001</v>
      </c>
      <c r="O866" s="11"/>
      <c r="P866" s="11">
        <f t="shared" si="108"/>
        <v>1675.49</v>
      </c>
      <c r="Q866" s="11">
        <f t="shared" si="109"/>
        <v>1700.49</v>
      </c>
      <c r="R866" s="11">
        <f t="shared" si="110"/>
        <v>4334.7150000000001</v>
      </c>
      <c r="S866" s="107">
        <f t="shared" si="105"/>
        <v>26649.51</v>
      </c>
      <c r="T866" s="20" t="s">
        <v>45</v>
      </c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  <c r="BA866" s="71"/>
      <c r="BB866" s="71"/>
      <c r="BC866" s="71"/>
      <c r="BD866" s="71"/>
      <c r="BE866" s="71"/>
      <c r="BF866" s="71"/>
      <c r="BG866" s="71"/>
      <c r="BH866" s="71"/>
      <c r="BI866" s="71"/>
      <c r="BJ866" s="71"/>
      <c r="BK866" s="71"/>
      <c r="BL866" s="71"/>
      <c r="BM866" s="71"/>
      <c r="BN866" s="71"/>
      <c r="BO866" s="71"/>
      <c r="BP866" s="71"/>
      <c r="BQ866" s="71"/>
      <c r="BR866" s="71"/>
      <c r="BS866" s="71"/>
      <c r="BT866" s="71"/>
      <c r="BU866" s="71"/>
      <c r="BV866" s="71"/>
      <c r="BW866" s="71"/>
      <c r="BX866" s="71"/>
      <c r="BY866" s="71"/>
      <c r="BZ866" s="71"/>
      <c r="CA866" s="71"/>
      <c r="CB866" s="71"/>
      <c r="CC866" s="71"/>
      <c r="CD866" s="71"/>
      <c r="CE866" s="71"/>
      <c r="CF866" s="71"/>
      <c r="CG866" s="71"/>
      <c r="CH866" s="71"/>
      <c r="CI866" s="71"/>
      <c r="CJ866" s="71"/>
      <c r="CK866" s="71"/>
      <c r="CL866" s="71"/>
      <c r="CM866" s="71"/>
      <c r="CN866" s="71"/>
      <c r="CO866" s="71"/>
      <c r="CP866" s="71"/>
      <c r="CQ866" s="71"/>
      <c r="CR866" s="71"/>
      <c r="CS866" s="71"/>
      <c r="CT866" s="71"/>
      <c r="CU866" s="71"/>
      <c r="CV866" s="71"/>
      <c r="CW866" s="71"/>
      <c r="CX866" s="71"/>
      <c r="CY866" s="71"/>
      <c r="CZ866" s="71"/>
      <c r="DA866" s="71"/>
      <c r="DB866" s="71"/>
      <c r="DC866" s="71"/>
      <c r="DD866" s="71"/>
      <c r="DE866" s="71"/>
      <c r="DF866" s="71"/>
      <c r="DG866" s="71"/>
      <c r="DH866" s="71"/>
      <c r="DI866" s="71"/>
      <c r="DJ866" s="71"/>
      <c r="DK866" s="71"/>
      <c r="DL866" s="71"/>
      <c r="DM866" s="71"/>
      <c r="DN866" s="71"/>
      <c r="DO866" s="71"/>
      <c r="DP866" s="71"/>
      <c r="DQ866" s="71"/>
      <c r="DR866" s="71"/>
      <c r="DS866" s="71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  <c r="IJ866" s="71"/>
      <c r="IK866" s="71"/>
      <c r="IL866" s="71"/>
      <c r="IM866" s="71"/>
      <c r="IN866" s="71"/>
      <c r="IO866" s="71"/>
      <c r="IP866" s="71"/>
      <c r="IQ866" s="71"/>
      <c r="IR866" s="71"/>
      <c r="IS866" s="71"/>
      <c r="IT866" s="71"/>
      <c r="IU866" s="71"/>
      <c r="IV866" s="71"/>
      <c r="IW866" s="71"/>
      <c r="IX866" s="71"/>
      <c r="IY866" s="71"/>
      <c r="IZ866" s="71"/>
      <c r="JA866" s="71"/>
      <c r="JB866" s="71"/>
      <c r="JC866" s="71"/>
      <c r="JD866" s="71"/>
      <c r="JE866" s="71"/>
      <c r="JF866" s="71"/>
      <c r="JG866" s="71"/>
      <c r="JH866" s="71"/>
      <c r="JI866" s="71"/>
      <c r="JJ866" s="71"/>
      <c r="JK866" s="71"/>
      <c r="JL866" s="71"/>
      <c r="JM866" s="71"/>
    </row>
    <row r="867" spans="1:273" s="44" customFormat="1" ht="22.5" customHeight="1" x14ac:dyDescent="0.25">
      <c r="A867" s="26">
        <v>861</v>
      </c>
      <c r="B867" s="40" t="s">
        <v>831</v>
      </c>
      <c r="C867" s="26" t="s">
        <v>917</v>
      </c>
      <c r="D867" s="40" t="s">
        <v>826</v>
      </c>
      <c r="E867" s="40" t="s">
        <v>119</v>
      </c>
      <c r="F867" s="45" t="s">
        <v>925</v>
      </c>
      <c r="G867" s="11">
        <v>200000</v>
      </c>
      <c r="H867" s="42">
        <v>35248.21</v>
      </c>
      <c r="I867" s="11">
        <v>25</v>
      </c>
      <c r="J867" s="43">
        <v>5740</v>
      </c>
      <c r="K867" s="29">
        <f t="shared" si="111"/>
        <v>14199.999999999998</v>
      </c>
      <c r="L867" s="19">
        <f t="shared" si="106"/>
        <v>2200</v>
      </c>
      <c r="M867" s="35">
        <v>5883.16</v>
      </c>
      <c r="N867" s="11">
        <f t="shared" si="107"/>
        <v>14180.000000000002</v>
      </c>
      <c r="O867" s="11"/>
      <c r="P867" s="11">
        <f t="shared" si="108"/>
        <v>11623.16</v>
      </c>
      <c r="Q867" s="11">
        <f t="shared" si="109"/>
        <v>46896.369999999995</v>
      </c>
      <c r="R867" s="11">
        <f t="shared" si="110"/>
        <v>30580</v>
      </c>
      <c r="S867" s="107">
        <f t="shared" si="105"/>
        <v>153103.63</v>
      </c>
      <c r="T867" s="20" t="s">
        <v>45</v>
      </c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  <c r="BA867" s="71"/>
      <c r="BB867" s="71"/>
      <c r="BC867" s="71"/>
      <c r="BD867" s="71"/>
      <c r="BE867" s="71"/>
      <c r="BF867" s="71"/>
      <c r="BG867" s="71"/>
      <c r="BH867" s="71"/>
      <c r="BI867" s="71"/>
      <c r="BJ867" s="71"/>
      <c r="BK867" s="71"/>
      <c r="BL867" s="71"/>
      <c r="BM867" s="71"/>
      <c r="BN867" s="71"/>
      <c r="BO867" s="71"/>
      <c r="BP867" s="71"/>
      <c r="BQ867" s="71"/>
      <c r="BR867" s="71"/>
      <c r="BS867" s="71"/>
      <c r="BT867" s="71"/>
      <c r="BU867" s="71"/>
      <c r="BV867" s="71"/>
      <c r="BW867" s="71"/>
      <c r="BX867" s="71"/>
      <c r="BY867" s="71"/>
      <c r="BZ867" s="71"/>
      <c r="CA867" s="71"/>
      <c r="CB867" s="71"/>
      <c r="CC867" s="71"/>
      <c r="CD867" s="71"/>
      <c r="CE867" s="71"/>
      <c r="CF867" s="71"/>
      <c r="CG867" s="71"/>
      <c r="CH867" s="71"/>
      <c r="CI867" s="71"/>
      <c r="CJ867" s="71"/>
      <c r="CK867" s="71"/>
      <c r="CL867" s="71"/>
      <c r="CM867" s="71"/>
      <c r="CN867" s="71"/>
      <c r="CO867" s="71"/>
      <c r="CP867" s="71"/>
      <c r="CQ867" s="71"/>
      <c r="CR867" s="71"/>
      <c r="CS867" s="71"/>
      <c r="CT867" s="71"/>
      <c r="CU867" s="71"/>
      <c r="CV867" s="71"/>
      <c r="CW867" s="71"/>
      <c r="CX867" s="71"/>
      <c r="CY867" s="71"/>
      <c r="CZ867" s="71"/>
      <c r="DA867" s="71"/>
      <c r="DB867" s="71"/>
      <c r="DC867" s="71"/>
      <c r="DD867" s="71"/>
      <c r="DE867" s="71"/>
      <c r="DF867" s="71"/>
      <c r="DG867" s="71"/>
      <c r="DH867" s="71"/>
      <c r="DI867" s="71"/>
      <c r="DJ867" s="71"/>
      <c r="DK867" s="71"/>
      <c r="DL867" s="71"/>
      <c r="DM867" s="71"/>
      <c r="DN867" s="71"/>
      <c r="DO867" s="71"/>
      <c r="DP867" s="71"/>
      <c r="DQ867" s="71"/>
      <c r="DR867" s="71"/>
      <c r="DS867" s="71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1"/>
      <c r="FB867" s="71"/>
      <c r="FC867" s="71"/>
      <c r="FD867" s="71"/>
      <c r="FE867" s="71"/>
      <c r="FF867" s="71"/>
      <c r="FG867" s="71"/>
      <c r="FH867" s="71"/>
      <c r="FI867" s="71"/>
      <c r="FJ867" s="71"/>
      <c r="FK867" s="71"/>
      <c r="FL867" s="71"/>
      <c r="FM867" s="71"/>
      <c r="FN867" s="71"/>
      <c r="FO867" s="71"/>
      <c r="FP867" s="71"/>
      <c r="FQ867" s="71"/>
      <c r="FR867" s="71"/>
      <c r="FS867" s="71"/>
      <c r="FT867" s="71"/>
      <c r="FU867" s="71"/>
      <c r="FV867" s="71"/>
      <c r="FW867" s="71"/>
      <c r="FX867" s="71"/>
      <c r="FY867" s="71"/>
      <c r="FZ867" s="71"/>
      <c r="GA867" s="71"/>
      <c r="GB867" s="71"/>
      <c r="GC867" s="71"/>
      <c r="GD867" s="71"/>
      <c r="GE867" s="71"/>
      <c r="GF867" s="71"/>
      <c r="GG867" s="71"/>
      <c r="GH867" s="71"/>
      <c r="GI867" s="71"/>
      <c r="GJ867" s="71"/>
      <c r="GK867" s="71"/>
      <c r="GL867" s="71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  <c r="GY867" s="71"/>
      <c r="GZ867" s="71"/>
      <c r="HA867" s="71"/>
      <c r="HB867" s="71"/>
      <c r="HC867" s="71"/>
      <c r="HD867" s="71"/>
      <c r="HE867" s="71"/>
      <c r="HF867" s="71"/>
      <c r="HG867" s="71"/>
      <c r="HH867" s="71"/>
      <c r="HI867" s="71"/>
      <c r="HJ867" s="71"/>
      <c r="HK867" s="71"/>
      <c r="HL867" s="71"/>
      <c r="HM867" s="71"/>
      <c r="HN867" s="71"/>
      <c r="HO867" s="71"/>
      <c r="HP867" s="71"/>
      <c r="HQ867" s="71"/>
      <c r="HR867" s="71"/>
      <c r="HS867" s="71"/>
      <c r="HT867" s="71"/>
      <c r="HU867" s="71"/>
      <c r="HV867" s="71"/>
      <c r="HW867" s="71"/>
      <c r="HX867" s="71"/>
      <c r="HY867" s="71"/>
      <c r="HZ867" s="71"/>
      <c r="IA867" s="71"/>
      <c r="IB867" s="71"/>
      <c r="IC867" s="71"/>
      <c r="ID867" s="71"/>
      <c r="IE867" s="71"/>
      <c r="IF867" s="71"/>
      <c r="IG867" s="71"/>
      <c r="IH867" s="71"/>
      <c r="II867" s="71"/>
      <c r="IJ867" s="71"/>
      <c r="IK867" s="71"/>
      <c r="IL867" s="71"/>
      <c r="IM867" s="71"/>
      <c r="IN867" s="71"/>
      <c r="IO867" s="71"/>
      <c r="IP867" s="71"/>
      <c r="IQ867" s="71"/>
      <c r="IR867" s="71"/>
      <c r="IS867" s="71"/>
      <c r="IT867" s="71"/>
      <c r="IU867" s="71"/>
      <c r="IV867" s="71"/>
      <c r="IW867" s="71"/>
      <c r="IX867" s="71"/>
      <c r="IY867" s="71"/>
      <c r="IZ867" s="71"/>
      <c r="JA867" s="71"/>
      <c r="JB867" s="71"/>
      <c r="JC867" s="71"/>
      <c r="JD867" s="71"/>
      <c r="JE867" s="71"/>
      <c r="JF867" s="71"/>
      <c r="JG867" s="71"/>
      <c r="JH867" s="71"/>
      <c r="JI867" s="71"/>
      <c r="JJ867" s="71"/>
      <c r="JK867" s="71"/>
      <c r="JL867" s="71"/>
      <c r="JM867" s="71"/>
    </row>
    <row r="868" spans="1:273" s="44" customFormat="1" ht="22.5" customHeight="1" x14ac:dyDescent="0.25">
      <c r="A868" s="26">
        <v>862</v>
      </c>
      <c r="B868" s="40" t="s">
        <v>827</v>
      </c>
      <c r="C868" s="26" t="s">
        <v>918</v>
      </c>
      <c r="D868" s="40" t="s">
        <v>826</v>
      </c>
      <c r="E868" s="40" t="s">
        <v>167</v>
      </c>
      <c r="F868" s="45" t="s">
        <v>926</v>
      </c>
      <c r="G868" s="11">
        <v>41000</v>
      </c>
      <c r="H868" s="46">
        <v>583.79</v>
      </c>
      <c r="I868" s="11">
        <v>25</v>
      </c>
      <c r="J868" s="43">
        <v>1176.7</v>
      </c>
      <c r="K868" s="29">
        <f t="shared" si="111"/>
        <v>2910.9999999999995</v>
      </c>
      <c r="L868" s="19">
        <f t="shared" si="106"/>
        <v>451.00000000000006</v>
      </c>
      <c r="M868" s="35">
        <v>1246.4000000000001</v>
      </c>
      <c r="N868" s="11">
        <f t="shared" si="107"/>
        <v>2906.9</v>
      </c>
      <c r="O868" s="11"/>
      <c r="P868" s="11">
        <f t="shared" si="108"/>
        <v>2423.1000000000004</v>
      </c>
      <c r="Q868" s="11">
        <f t="shared" si="109"/>
        <v>3031.8900000000003</v>
      </c>
      <c r="R868" s="11">
        <f t="shared" si="110"/>
        <v>6268.9</v>
      </c>
      <c r="S868" s="107">
        <f t="shared" si="105"/>
        <v>37968.11</v>
      </c>
      <c r="T868" s="20" t="s">
        <v>45</v>
      </c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  <c r="BA868" s="71"/>
      <c r="BB868" s="71"/>
      <c r="BC868" s="71"/>
      <c r="BD868" s="71"/>
      <c r="BE868" s="71"/>
      <c r="BF868" s="71"/>
      <c r="BG868" s="71"/>
      <c r="BH868" s="71"/>
      <c r="BI868" s="71"/>
      <c r="BJ868" s="71"/>
      <c r="BK868" s="71"/>
      <c r="BL868" s="71"/>
      <c r="BM868" s="71"/>
      <c r="BN868" s="71"/>
      <c r="BO868" s="71"/>
      <c r="BP868" s="71"/>
      <c r="BQ868" s="71"/>
      <c r="BR868" s="71"/>
      <c r="BS868" s="71"/>
      <c r="BT868" s="71"/>
      <c r="BU868" s="71"/>
      <c r="BV868" s="71"/>
      <c r="BW868" s="71"/>
      <c r="BX868" s="71"/>
      <c r="BY868" s="71"/>
      <c r="BZ868" s="71"/>
      <c r="CA868" s="71"/>
      <c r="CB868" s="71"/>
      <c r="CC868" s="71"/>
      <c r="CD868" s="71"/>
      <c r="CE868" s="71"/>
      <c r="CF868" s="71"/>
      <c r="CG868" s="71"/>
      <c r="CH868" s="71"/>
      <c r="CI868" s="71"/>
      <c r="CJ868" s="71"/>
      <c r="CK868" s="71"/>
      <c r="CL868" s="71"/>
      <c r="CM868" s="71"/>
      <c r="CN868" s="71"/>
      <c r="CO868" s="71"/>
      <c r="CP868" s="71"/>
      <c r="CQ868" s="71"/>
      <c r="CR868" s="71"/>
      <c r="CS868" s="71"/>
      <c r="CT868" s="71"/>
      <c r="CU868" s="71"/>
      <c r="CV868" s="71"/>
      <c r="CW868" s="71"/>
      <c r="CX868" s="71"/>
      <c r="CY868" s="71"/>
      <c r="CZ868" s="71"/>
      <c r="DA868" s="71"/>
      <c r="DB868" s="71"/>
      <c r="DC868" s="71"/>
      <c r="DD868" s="71"/>
      <c r="DE868" s="71"/>
      <c r="DF868" s="71"/>
      <c r="DG868" s="71"/>
      <c r="DH868" s="71"/>
      <c r="DI868" s="71"/>
      <c r="DJ868" s="71"/>
      <c r="DK868" s="71"/>
      <c r="DL868" s="71"/>
      <c r="DM868" s="71"/>
      <c r="DN868" s="71"/>
      <c r="DO868" s="71"/>
      <c r="DP868" s="71"/>
      <c r="DQ868" s="71"/>
      <c r="DR868" s="71"/>
      <c r="DS868" s="71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  <c r="HJ868" s="71"/>
      <c r="HK868" s="71"/>
      <c r="HL868" s="71"/>
      <c r="HM868" s="71"/>
      <c r="HN868" s="71"/>
      <c r="HO868" s="71"/>
      <c r="HP868" s="71"/>
      <c r="HQ868" s="71"/>
      <c r="HR868" s="71"/>
      <c r="HS868" s="71"/>
      <c r="HT868" s="71"/>
      <c r="HU868" s="71"/>
      <c r="HV868" s="71"/>
      <c r="HW868" s="71"/>
      <c r="HX868" s="71"/>
      <c r="HY868" s="71"/>
      <c r="HZ868" s="71"/>
      <c r="IA868" s="71"/>
      <c r="IB868" s="71"/>
      <c r="IC868" s="71"/>
      <c r="ID868" s="71"/>
      <c r="IE868" s="71"/>
      <c r="IF868" s="71"/>
      <c r="IG868" s="71"/>
      <c r="IH868" s="71"/>
      <c r="II868" s="71"/>
      <c r="IJ868" s="71"/>
      <c r="IK868" s="71"/>
      <c r="IL868" s="71"/>
      <c r="IM868" s="71"/>
      <c r="IN868" s="71"/>
      <c r="IO868" s="71"/>
      <c r="IP868" s="71"/>
      <c r="IQ868" s="71"/>
      <c r="IR868" s="71"/>
      <c r="IS868" s="71"/>
      <c r="IT868" s="71"/>
      <c r="IU868" s="71"/>
      <c r="IV868" s="71"/>
      <c r="IW868" s="71"/>
      <c r="IX868" s="71"/>
      <c r="IY868" s="71"/>
      <c r="IZ868" s="71"/>
      <c r="JA868" s="71"/>
      <c r="JB868" s="71"/>
      <c r="JC868" s="71"/>
      <c r="JD868" s="71"/>
      <c r="JE868" s="71"/>
      <c r="JF868" s="71"/>
      <c r="JG868" s="71"/>
      <c r="JH868" s="71"/>
      <c r="JI868" s="71"/>
      <c r="JJ868" s="71"/>
      <c r="JK868" s="71"/>
      <c r="JL868" s="71"/>
      <c r="JM868" s="71"/>
    </row>
    <row r="869" spans="1:273" s="44" customFormat="1" ht="22.5" customHeight="1" x14ac:dyDescent="0.25">
      <c r="A869" s="26">
        <v>863</v>
      </c>
      <c r="B869" s="40" t="s">
        <v>828</v>
      </c>
      <c r="C869" s="26" t="s">
        <v>918</v>
      </c>
      <c r="D869" s="40" t="s">
        <v>826</v>
      </c>
      <c r="E869" s="40" t="s">
        <v>167</v>
      </c>
      <c r="F869" s="45" t="s">
        <v>925</v>
      </c>
      <c r="G869" s="11">
        <v>41000</v>
      </c>
      <c r="H869" s="46">
        <v>583.79</v>
      </c>
      <c r="I869" s="11">
        <v>25</v>
      </c>
      <c r="J869" s="43">
        <v>1176.7</v>
      </c>
      <c r="K869" s="29">
        <f t="shared" si="111"/>
        <v>2910.9999999999995</v>
      </c>
      <c r="L869" s="19">
        <f t="shared" si="106"/>
        <v>451.00000000000006</v>
      </c>
      <c r="M869" s="35">
        <v>1246.4000000000001</v>
      </c>
      <c r="N869" s="11">
        <f t="shared" si="107"/>
        <v>2906.9</v>
      </c>
      <c r="O869" s="11"/>
      <c r="P869" s="11">
        <f t="shared" si="108"/>
        <v>2423.1000000000004</v>
      </c>
      <c r="Q869" s="11">
        <f t="shared" si="109"/>
        <v>3031.8900000000003</v>
      </c>
      <c r="R869" s="11">
        <f t="shared" si="110"/>
        <v>6268.9</v>
      </c>
      <c r="S869" s="107">
        <f t="shared" si="105"/>
        <v>37968.11</v>
      </c>
      <c r="T869" s="20" t="s">
        <v>45</v>
      </c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  <c r="BA869" s="71"/>
      <c r="BB869" s="71"/>
      <c r="BC869" s="71"/>
      <c r="BD869" s="71"/>
      <c r="BE869" s="71"/>
      <c r="BF869" s="71"/>
      <c r="BG869" s="71"/>
      <c r="BH869" s="71"/>
      <c r="BI869" s="71"/>
      <c r="BJ869" s="71"/>
      <c r="BK869" s="71"/>
      <c r="BL869" s="71"/>
      <c r="BM869" s="71"/>
      <c r="BN869" s="71"/>
      <c r="BO869" s="71"/>
      <c r="BP869" s="71"/>
      <c r="BQ869" s="71"/>
      <c r="BR869" s="71"/>
      <c r="BS869" s="71"/>
      <c r="BT869" s="71"/>
      <c r="BU869" s="71"/>
      <c r="BV869" s="71"/>
      <c r="BW869" s="71"/>
      <c r="BX869" s="71"/>
      <c r="BY869" s="71"/>
      <c r="BZ869" s="71"/>
      <c r="CA869" s="71"/>
      <c r="CB869" s="71"/>
      <c r="CC869" s="71"/>
      <c r="CD869" s="71"/>
      <c r="CE869" s="71"/>
      <c r="CF869" s="71"/>
      <c r="CG869" s="71"/>
      <c r="CH869" s="71"/>
      <c r="CI869" s="71"/>
      <c r="CJ869" s="71"/>
      <c r="CK869" s="71"/>
      <c r="CL869" s="71"/>
      <c r="CM869" s="71"/>
      <c r="CN869" s="71"/>
      <c r="CO869" s="71"/>
      <c r="CP869" s="71"/>
      <c r="CQ869" s="71"/>
      <c r="CR869" s="71"/>
      <c r="CS869" s="71"/>
      <c r="CT869" s="71"/>
      <c r="CU869" s="71"/>
      <c r="CV869" s="71"/>
      <c r="CW869" s="71"/>
      <c r="CX869" s="71"/>
      <c r="CY869" s="71"/>
      <c r="CZ869" s="71"/>
      <c r="DA869" s="71"/>
      <c r="DB869" s="71"/>
      <c r="DC869" s="71"/>
      <c r="DD869" s="71"/>
      <c r="DE869" s="71"/>
      <c r="DF869" s="71"/>
      <c r="DG869" s="71"/>
      <c r="DH869" s="71"/>
      <c r="DI869" s="71"/>
      <c r="DJ869" s="71"/>
      <c r="DK869" s="71"/>
      <c r="DL869" s="71"/>
      <c r="DM869" s="71"/>
      <c r="DN869" s="71"/>
      <c r="DO869" s="71"/>
      <c r="DP869" s="71"/>
      <c r="DQ869" s="71"/>
      <c r="DR869" s="71"/>
      <c r="DS869" s="71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  <c r="HJ869" s="71"/>
      <c r="HK869" s="71"/>
      <c r="HL869" s="71"/>
      <c r="HM869" s="71"/>
      <c r="HN869" s="71"/>
      <c r="HO869" s="71"/>
      <c r="HP869" s="71"/>
      <c r="HQ869" s="71"/>
      <c r="HR869" s="71"/>
      <c r="HS869" s="71"/>
      <c r="HT869" s="71"/>
      <c r="HU869" s="71"/>
      <c r="HV869" s="71"/>
      <c r="HW869" s="71"/>
      <c r="HX869" s="71"/>
      <c r="HY869" s="71"/>
      <c r="HZ869" s="71"/>
      <c r="IA869" s="71"/>
      <c r="IB869" s="71"/>
      <c r="IC869" s="71"/>
      <c r="ID869" s="71"/>
      <c r="IE869" s="71"/>
      <c r="IF869" s="71"/>
      <c r="IG869" s="71"/>
      <c r="IH869" s="71"/>
      <c r="II869" s="71"/>
      <c r="IJ869" s="71"/>
      <c r="IK869" s="71"/>
      <c r="IL869" s="71"/>
      <c r="IM869" s="71"/>
      <c r="IN869" s="71"/>
      <c r="IO869" s="71"/>
      <c r="IP869" s="71"/>
      <c r="IQ869" s="71"/>
      <c r="IR869" s="71"/>
      <c r="IS869" s="71"/>
      <c r="IT869" s="71"/>
      <c r="IU869" s="71"/>
      <c r="IV869" s="71"/>
      <c r="IW869" s="71"/>
      <c r="IX869" s="71"/>
      <c r="IY869" s="71"/>
      <c r="IZ869" s="71"/>
      <c r="JA869" s="71"/>
      <c r="JB869" s="71"/>
      <c r="JC869" s="71"/>
      <c r="JD869" s="71"/>
      <c r="JE869" s="71"/>
      <c r="JF869" s="71"/>
      <c r="JG869" s="71"/>
      <c r="JH869" s="71"/>
      <c r="JI869" s="71"/>
      <c r="JJ869" s="71"/>
      <c r="JK869" s="71"/>
      <c r="JL869" s="71"/>
      <c r="JM869" s="71"/>
    </row>
    <row r="870" spans="1:273" s="44" customFormat="1" ht="22.5" customHeight="1" x14ac:dyDescent="0.25">
      <c r="A870" s="26">
        <v>864</v>
      </c>
      <c r="B870" s="40" t="s">
        <v>829</v>
      </c>
      <c r="C870" s="26" t="s">
        <v>917</v>
      </c>
      <c r="D870" s="40" t="s">
        <v>826</v>
      </c>
      <c r="E870" s="40" t="s">
        <v>108</v>
      </c>
      <c r="F870" s="45" t="s">
        <v>926</v>
      </c>
      <c r="G870" s="11">
        <v>34000</v>
      </c>
      <c r="H870" s="46">
        <v>0</v>
      </c>
      <c r="I870" s="11">
        <v>25</v>
      </c>
      <c r="J870" s="43">
        <v>975.8</v>
      </c>
      <c r="K870" s="29">
        <f t="shared" si="111"/>
        <v>2414</v>
      </c>
      <c r="L870" s="19">
        <f t="shared" si="106"/>
        <v>374.00000000000006</v>
      </c>
      <c r="M870" s="35">
        <v>1033.5999999999999</v>
      </c>
      <c r="N870" s="11">
        <f t="shared" si="107"/>
        <v>2410.6000000000004</v>
      </c>
      <c r="O870" s="11"/>
      <c r="P870" s="11">
        <f t="shared" si="108"/>
        <v>2009.3999999999999</v>
      </c>
      <c r="Q870" s="11">
        <f t="shared" si="109"/>
        <v>2034.3999999999999</v>
      </c>
      <c r="R870" s="11">
        <f t="shared" si="110"/>
        <v>5198.6000000000004</v>
      </c>
      <c r="S870" s="107">
        <f t="shared" si="105"/>
        <v>31965.599999999999</v>
      </c>
      <c r="T870" s="20" t="s">
        <v>45</v>
      </c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  <c r="BA870" s="71"/>
      <c r="BB870" s="71"/>
      <c r="BC870" s="71"/>
      <c r="BD870" s="71"/>
      <c r="BE870" s="71"/>
      <c r="BF870" s="71"/>
      <c r="BG870" s="71"/>
      <c r="BH870" s="71"/>
      <c r="BI870" s="71"/>
      <c r="BJ870" s="71"/>
      <c r="BK870" s="71"/>
      <c r="BL870" s="71"/>
      <c r="BM870" s="71"/>
      <c r="BN870" s="71"/>
      <c r="BO870" s="71"/>
      <c r="BP870" s="71"/>
      <c r="BQ870" s="71"/>
      <c r="BR870" s="71"/>
      <c r="BS870" s="71"/>
      <c r="BT870" s="71"/>
      <c r="BU870" s="71"/>
      <c r="BV870" s="71"/>
      <c r="BW870" s="71"/>
      <c r="BX870" s="71"/>
      <c r="BY870" s="71"/>
      <c r="BZ870" s="71"/>
      <c r="CA870" s="71"/>
      <c r="CB870" s="71"/>
      <c r="CC870" s="71"/>
      <c r="CD870" s="71"/>
      <c r="CE870" s="71"/>
      <c r="CF870" s="71"/>
      <c r="CG870" s="71"/>
      <c r="CH870" s="71"/>
      <c r="CI870" s="71"/>
      <c r="CJ870" s="71"/>
      <c r="CK870" s="71"/>
      <c r="CL870" s="71"/>
      <c r="CM870" s="71"/>
      <c r="CN870" s="71"/>
      <c r="CO870" s="71"/>
      <c r="CP870" s="71"/>
      <c r="CQ870" s="71"/>
      <c r="CR870" s="71"/>
      <c r="CS870" s="71"/>
      <c r="CT870" s="71"/>
      <c r="CU870" s="71"/>
      <c r="CV870" s="71"/>
      <c r="CW870" s="71"/>
      <c r="CX870" s="71"/>
      <c r="CY870" s="71"/>
      <c r="CZ870" s="71"/>
      <c r="DA870" s="71"/>
      <c r="DB870" s="71"/>
      <c r="DC870" s="71"/>
      <c r="DD870" s="71"/>
      <c r="DE870" s="71"/>
      <c r="DF870" s="71"/>
      <c r="DG870" s="71"/>
      <c r="DH870" s="71"/>
      <c r="DI870" s="71"/>
      <c r="DJ870" s="71"/>
      <c r="DK870" s="71"/>
      <c r="DL870" s="71"/>
      <c r="DM870" s="71"/>
      <c r="DN870" s="71"/>
      <c r="DO870" s="71"/>
      <c r="DP870" s="71"/>
      <c r="DQ870" s="71"/>
      <c r="DR870" s="71"/>
      <c r="DS870" s="71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1"/>
      <c r="FB870" s="71"/>
      <c r="FC870" s="71"/>
      <c r="FD870" s="71"/>
      <c r="FE870" s="71"/>
      <c r="FF870" s="71"/>
      <c r="FG870" s="71"/>
      <c r="FH870" s="71"/>
      <c r="FI870" s="71"/>
      <c r="FJ870" s="71"/>
      <c r="FK870" s="71"/>
      <c r="FL870" s="71"/>
      <c r="FM870" s="71"/>
      <c r="FN870" s="71"/>
      <c r="FO870" s="71"/>
      <c r="FP870" s="71"/>
      <c r="FQ870" s="71"/>
      <c r="FR870" s="71"/>
      <c r="FS870" s="71"/>
      <c r="FT870" s="71"/>
      <c r="FU870" s="71"/>
      <c r="FV870" s="71"/>
      <c r="FW870" s="71"/>
      <c r="FX870" s="71"/>
      <c r="FY870" s="71"/>
      <c r="FZ870" s="71"/>
      <c r="GA870" s="71"/>
      <c r="GB870" s="71"/>
      <c r="GC870" s="71"/>
      <c r="GD870" s="71"/>
      <c r="GE870" s="71"/>
      <c r="GF870" s="71"/>
      <c r="GG870" s="71"/>
      <c r="GH870" s="71"/>
      <c r="GI870" s="71"/>
      <c r="GJ870" s="71"/>
      <c r="GK870" s="71"/>
      <c r="GL870" s="71"/>
      <c r="GM870" s="71"/>
      <c r="GN870" s="71"/>
      <c r="GO870" s="71"/>
      <c r="GP870" s="71"/>
      <c r="GQ870" s="71"/>
      <c r="GR870" s="71"/>
      <c r="GS870" s="71"/>
      <c r="GT870" s="71"/>
      <c r="GU870" s="71"/>
      <c r="GV870" s="71"/>
      <c r="GW870" s="71"/>
      <c r="GX870" s="71"/>
      <c r="GY870" s="71"/>
      <c r="GZ870" s="71"/>
      <c r="HA870" s="71"/>
      <c r="HB870" s="71"/>
      <c r="HC870" s="71"/>
      <c r="HD870" s="71"/>
      <c r="HE870" s="71"/>
      <c r="HF870" s="71"/>
      <c r="HG870" s="71"/>
      <c r="HH870" s="71"/>
      <c r="HI870" s="71"/>
      <c r="HJ870" s="71"/>
      <c r="HK870" s="71"/>
      <c r="HL870" s="71"/>
      <c r="HM870" s="71"/>
      <c r="HN870" s="71"/>
      <c r="HO870" s="71"/>
      <c r="HP870" s="71"/>
      <c r="HQ870" s="71"/>
      <c r="HR870" s="71"/>
      <c r="HS870" s="71"/>
      <c r="HT870" s="71"/>
      <c r="HU870" s="71"/>
      <c r="HV870" s="71"/>
      <c r="HW870" s="71"/>
      <c r="HX870" s="71"/>
      <c r="HY870" s="71"/>
      <c r="HZ870" s="71"/>
      <c r="IA870" s="71"/>
      <c r="IB870" s="71"/>
      <c r="IC870" s="71"/>
      <c r="ID870" s="71"/>
      <c r="IE870" s="71"/>
      <c r="IF870" s="71"/>
      <c r="IG870" s="71"/>
      <c r="IH870" s="71"/>
      <c r="II870" s="71"/>
      <c r="IJ870" s="71"/>
      <c r="IK870" s="71"/>
      <c r="IL870" s="71"/>
      <c r="IM870" s="71"/>
      <c r="IN870" s="71"/>
      <c r="IO870" s="71"/>
      <c r="IP870" s="71"/>
      <c r="IQ870" s="71"/>
      <c r="IR870" s="71"/>
      <c r="IS870" s="71"/>
      <c r="IT870" s="71"/>
      <c r="IU870" s="71"/>
      <c r="IV870" s="71"/>
      <c r="IW870" s="71"/>
      <c r="IX870" s="71"/>
      <c r="IY870" s="71"/>
      <c r="IZ870" s="71"/>
      <c r="JA870" s="71"/>
      <c r="JB870" s="71"/>
      <c r="JC870" s="71"/>
      <c r="JD870" s="71"/>
      <c r="JE870" s="71"/>
      <c r="JF870" s="71"/>
      <c r="JG870" s="71"/>
      <c r="JH870" s="71"/>
      <c r="JI870" s="71"/>
      <c r="JJ870" s="71"/>
      <c r="JK870" s="71"/>
      <c r="JL870" s="71"/>
      <c r="JM870" s="71"/>
    </row>
    <row r="871" spans="1:273" s="44" customFormat="1" ht="22.5" customHeight="1" x14ac:dyDescent="0.25">
      <c r="A871" s="26">
        <v>865</v>
      </c>
      <c r="B871" s="40" t="s">
        <v>830</v>
      </c>
      <c r="C871" s="26" t="s">
        <v>917</v>
      </c>
      <c r="D871" s="40" t="s">
        <v>826</v>
      </c>
      <c r="E871" s="40" t="s">
        <v>108</v>
      </c>
      <c r="F871" s="45" t="s">
        <v>926</v>
      </c>
      <c r="G871" s="11">
        <v>34000</v>
      </c>
      <c r="H871" s="46">
        <v>0</v>
      </c>
      <c r="I871" s="11">
        <v>25</v>
      </c>
      <c r="J871" s="43">
        <v>975.8</v>
      </c>
      <c r="K871" s="29">
        <f t="shared" si="111"/>
        <v>2414</v>
      </c>
      <c r="L871" s="19">
        <f t="shared" si="106"/>
        <v>374.00000000000006</v>
      </c>
      <c r="M871" s="35">
        <v>1033.5999999999999</v>
      </c>
      <c r="N871" s="11">
        <f t="shared" si="107"/>
        <v>2410.6000000000004</v>
      </c>
      <c r="O871" s="11"/>
      <c r="P871" s="11">
        <f t="shared" si="108"/>
        <v>2009.3999999999999</v>
      </c>
      <c r="Q871" s="11">
        <f t="shared" si="109"/>
        <v>2034.3999999999999</v>
      </c>
      <c r="R871" s="11">
        <f t="shared" si="110"/>
        <v>5198.6000000000004</v>
      </c>
      <c r="S871" s="107">
        <f t="shared" si="105"/>
        <v>31965.599999999999</v>
      </c>
      <c r="T871" s="20" t="s">
        <v>45</v>
      </c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  <c r="BA871" s="71"/>
      <c r="BB871" s="71"/>
      <c r="BC871" s="71"/>
      <c r="BD871" s="71"/>
      <c r="BE871" s="71"/>
      <c r="BF871" s="71"/>
      <c r="BG871" s="71"/>
      <c r="BH871" s="71"/>
      <c r="BI871" s="71"/>
      <c r="BJ871" s="71"/>
      <c r="BK871" s="71"/>
      <c r="BL871" s="71"/>
      <c r="BM871" s="71"/>
      <c r="BN871" s="71"/>
      <c r="BO871" s="71"/>
      <c r="BP871" s="71"/>
      <c r="BQ871" s="71"/>
      <c r="BR871" s="71"/>
      <c r="BS871" s="71"/>
      <c r="BT871" s="71"/>
      <c r="BU871" s="71"/>
      <c r="BV871" s="71"/>
      <c r="BW871" s="71"/>
      <c r="BX871" s="71"/>
      <c r="BY871" s="71"/>
      <c r="BZ871" s="71"/>
      <c r="CA871" s="71"/>
      <c r="CB871" s="71"/>
      <c r="CC871" s="71"/>
      <c r="CD871" s="71"/>
      <c r="CE871" s="71"/>
      <c r="CF871" s="71"/>
      <c r="CG871" s="71"/>
      <c r="CH871" s="71"/>
      <c r="CI871" s="71"/>
      <c r="CJ871" s="71"/>
      <c r="CK871" s="71"/>
      <c r="CL871" s="71"/>
      <c r="CM871" s="71"/>
      <c r="CN871" s="71"/>
      <c r="CO871" s="71"/>
      <c r="CP871" s="71"/>
      <c r="CQ871" s="71"/>
      <c r="CR871" s="71"/>
      <c r="CS871" s="71"/>
      <c r="CT871" s="71"/>
      <c r="CU871" s="71"/>
      <c r="CV871" s="71"/>
      <c r="CW871" s="71"/>
      <c r="CX871" s="71"/>
      <c r="CY871" s="71"/>
      <c r="CZ871" s="71"/>
      <c r="DA871" s="71"/>
      <c r="DB871" s="71"/>
      <c r="DC871" s="71"/>
      <c r="DD871" s="71"/>
      <c r="DE871" s="71"/>
      <c r="DF871" s="71"/>
      <c r="DG871" s="71"/>
      <c r="DH871" s="71"/>
      <c r="DI871" s="71"/>
      <c r="DJ871" s="71"/>
      <c r="DK871" s="71"/>
      <c r="DL871" s="71"/>
      <c r="DM871" s="71"/>
      <c r="DN871" s="71"/>
      <c r="DO871" s="71"/>
      <c r="DP871" s="71"/>
      <c r="DQ871" s="71"/>
      <c r="DR871" s="71"/>
      <c r="DS871" s="71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1"/>
      <c r="FB871" s="71"/>
      <c r="FC871" s="71"/>
      <c r="FD871" s="71"/>
      <c r="FE871" s="71"/>
      <c r="FF871" s="71"/>
      <c r="FG871" s="71"/>
      <c r="FH871" s="71"/>
      <c r="FI871" s="71"/>
      <c r="FJ871" s="71"/>
      <c r="FK871" s="71"/>
      <c r="FL871" s="71"/>
      <c r="FM871" s="71"/>
      <c r="FN871" s="71"/>
      <c r="FO871" s="71"/>
      <c r="FP871" s="71"/>
      <c r="FQ871" s="71"/>
      <c r="FR871" s="71"/>
      <c r="FS871" s="71"/>
      <c r="FT871" s="71"/>
      <c r="FU871" s="71"/>
      <c r="FV871" s="71"/>
      <c r="FW871" s="71"/>
      <c r="FX871" s="71"/>
      <c r="FY871" s="71"/>
      <c r="FZ871" s="71"/>
      <c r="GA871" s="71"/>
      <c r="GB871" s="71"/>
      <c r="GC871" s="71"/>
      <c r="GD871" s="71"/>
      <c r="GE871" s="71"/>
      <c r="GF871" s="71"/>
      <c r="GG871" s="71"/>
      <c r="GH871" s="71"/>
      <c r="GI871" s="71"/>
      <c r="GJ871" s="71"/>
      <c r="GK871" s="71"/>
      <c r="GL871" s="71"/>
      <c r="GM871" s="71"/>
      <c r="GN871" s="71"/>
      <c r="GO871" s="71"/>
      <c r="GP871" s="71"/>
      <c r="GQ871" s="71"/>
      <c r="GR871" s="71"/>
      <c r="GS871" s="71"/>
      <c r="GT871" s="71"/>
      <c r="GU871" s="71"/>
      <c r="GV871" s="71"/>
      <c r="GW871" s="71"/>
      <c r="GX871" s="71"/>
      <c r="GY871" s="71"/>
      <c r="GZ871" s="71"/>
      <c r="HA871" s="71"/>
      <c r="HB871" s="71"/>
      <c r="HC871" s="71"/>
      <c r="HD871" s="71"/>
      <c r="HE871" s="71"/>
      <c r="HF871" s="71"/>
      <c r="HG871" s="71"/>
      <c r="HH871" s="71"/>
      <c r="HI871" s="71"/>
      <c r="HJ871" s="71"/>
      <c r="HK871" s="71"/>
      <c r="HL871" s="71"/>
      <c r="HM871" s="71"/>
      <c r="HN871" s="71"/>
      <c r="HO871" s="71"/>
      <c r="HP871" s="71"/>
      <c r="HQ871" s="71"/>
      <c r="HR871" s="71"/>
      <c r="HS871" s="71"/>
      <c r="HT871" s="71"/>
      <c r="HU871" s="71"/>
      <c r="HV871" s="71"/>
      <c r="HW871" s="71"/>
      <c r="HX871" s="71"/>
      <c r="HY871" s="71"/>
      <c r="HZ871" s="71"/>
      <c r="IA871" s="71"/>
      <c r="IB871" s="71"/>
      <c r="IC871" s="71"/>
      <c r="ID871" s="71"/>
      <c r="IE871" s="71"/>
      <c r="IF871" s="71"/>
      <c r="IG871" s="71"/>
      <c r="IH871" s="71"/>
      <c r="II871" s="71"/>
      <c r="IJ871" s="71"/>
      <c r="IK871" s="71"/>
      <c r="IL871" s="71"/>
      <c r="IM871" s="71"/>
      <c r="IN871" s="71"/>
      <c r="IO871" s="71"/>
      <c r="IP871" s="71"/>
      <c r="IQ871" s="71"/>
      <c r="IR871" s="71"/>
      <c r="IS871" s="71"/>
      <c r="IT871" s="71"/>
      <c r="IU871" s="71"/>
      <c r="IV871" s="71"/>
      <c r="IW871" s="71"/>
      <c r="IX871" s="71"/>
      <c r="IY871" s="71"/>
      <c r="IZ871" s="71"/>
      <c r="JA871" s="71"/>
      <c r="JB871" s="71"/>
      <c r="JC871" s="71"/>
      <c r="JD871" s="71"/>
      <c r="JE871" s="71"/>
      <c r="JF871" s="71"/>
      <c r="JG871" s="71"/>
      <c r="JH871" s="71"/>
      <c r="JI871" s="71"/>
      <c r="JJ871" s="71"/>
      <c r="JK871" s="71"/>
      <c r="JL871" s="71"/>
      <c r="JM871" s="71"/>
    </row>
    <row r="872" spans="1:273" s="44" customFormat="1" ht="22.5" customHeight="1" x14ac:dyDescent="0.25">
      <c r="A872" s="26">
        <v>866</v>
      </c>
      <c r="B872" s="40" t="s">
        <v>833</v>
      </c>
      <c r="C872" s="26" t="s">
        <v>917</v>
      </c>
      <c r="D872" s="40" t="s">
        <v>832</v>
      </c>
      <c r="E872" s="40" t="s">
        <v>37</v>
      </c>
      <c r="F872" s="45" t="s">
        <v>926</v>
      </c>
      <c r="G872" s="11">
        <v>34000</v>
      </c>
      <c r="H872" s="46">
        <v>0</v>
      </c>
      <c r="I872" s="11">
        <v>25</v>
      </c>
      <c r="J872" s="43">
        <v>975.8</v>
      </c>
      <c r="K872" s="29">
        <f t="shared" si="111"/>
        <v>2414</v>
      </c>
      <c r="L872" s="19">
        <f t="shared" si="106"/>
        <v>374.00000000000006</v>
      </c>
      <c r="M872" s="35">
        <v>1033.5999999999999</v>
      </c>
      <c r="N872" s="11">
        <f t="shared" si="107"/>
        <v>2410.6000000000004</v>
      </c>
      <c r="O872" s="11"/>
      <c r="P872" s="11">
        <f t="shared" si="108"/>
        <v>2009.3999999999999</v>
      </c>
      <c r="Q872" s="11">
        <f t="shared" si="109"/>
        <v>2034.3999999999999</v>
      </c>
      <c r="R872" s="11">
        <f t="shared" si="110"/>
        <v>5198.6000000000004</v>
      </c>
      <c r="S872" s="107">
        <f t="shared" si="105"/>
        <v>31965.599999999999</v>
      </c>
      <c r="T872" s="20" t="s">
        <v>45</v>
      </c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  <c r="BA872" s="71"/>
      <c r="BB872" s="71"/>
      <c r="BC872" s="71"/>
      <c r="BD872" s="71"/>
      <c r="BE872" s="71"/>
      <c r="BF872" s="71"/>
      <c r="BG872" s="71"/>
      <c r="BH872" s="71"/>
      <c r="BI872" s="71"/>
      <c r="BJ872" s="71"/>
      <c r="BK872" s="71"/>
      <c r="BL872" s="71"/>
      <c r="BM872" s="71"/>
      <c r="BN872" s="71"/>
      <c r="BO872" s="71"/>
      <c r="BP872" s="71"/>
      <c r="BQ872" s="71"/>
      <c r="BR872" s="71"/>
      <c r="BS872" s="71"/>
      <c r="BT872" s="71"/>
      <c r="BU872" s="71"/>
      <c r="BV872" s="71"/>
      <c r="BW872" s="71"/>
      <c r="BX872" s="71"/>
      <c r="BY872" s="71"/>
      <c r="BZ872" s="71"/>
      <c r="CA872" s="71"/>
      <c r="CB872" s="71"/>
      <c r="CC872" s="71"/>
      <c r="CD872" s="71"/>
      <c r="CE872" s="71"/>
      <c r="CF872" s="71"/>
      <c r="CG872" s="71"/>
      <c r="CH872" s="71"/>
      <c r="CI872" s="71"/>
      <c r="CJ872" s="71"/>
      <c r="CK872" s="71"/>
      <c r="CL872" s="71"/>
      <c r="CM872" s="71"/>
      <c r="CN872" s="71"/>
      <c r="CO872" s="71"/>
      <c r="CP872" s="71"/>
      <c r="CQ872" s="71"/>
      <c r="CR872" s="71"/>
      <c r="CS872" s="71"/>
      <c r="CT872" s="71"/>
      <c r="CU872" s="71"/>
      <c r="CV872" s="71"/>
      <c r="CW872" s="71"/>
      <c r="CX872" s="71"/>
      <c r="CY872" s="71"/>
      <c r="CZ872" s="71"/>
      <c r="DA872" s="71"/>
      <c r="DB872" s="71"/>
      <c r="DC872" s="71"/>
      <c r="DD872" s="71"/>
      <c r="DE872" s="71"/>
      <c r="DF872" s="71"/>
      <c r="DG872" s="71"/>
      <c r="DH872" s="71"/>
      <c r="DI872" s="71"/>
      <c r="DJ872" s="71"/>
      <c r="DK872" s="71"/>
      <c r="DL872" s="71"/>
      <c r="DM872" s="71"/>
      <c r="DN872" s="71"/>
      <c r="DO872" s="71"/>
      <c r="DP872" s="71"/>
      <c r="DQ872" s="71"/>
      <c r="DR872" s="71"/>
      <c r="DS872" s="71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1"/>
      <c r="FB872" s="71"/>
      <c r="FC872" s="71"/>
      <c r="FD872" s="71"/>
      <c r="FE872" s="71"/>
      <c r="FF872" s="71"/>
      <c r="FG872" s="71"/>
      <c r="FH872" s="71"/>
      <c r="FI872" s="71"/>
      <c r="FJ872" s="71"/>
      <c r="FK872" s="71"/>
      <c r="FL872" s="71"/>
      <c r="FM872" s="71"/>
      <c r="FN872" s="71"/>
      <c r="FO872" s="71"/>
      <c r="FP872" s="71"/>
      <c r="FQ872" s="71"/>
      <c r="FR872" s="71"/>
      <c r="FS872" s="71"/>
      <c r="FT872" s="71"/>
      <c r="FU872" s="71"/>
      <c r="FV872" s="71"/>
      <c r="FW872" s="71"/>
      <c r="FX872" s="71"/>
      <c r="FY872" s="71"/>
      <c r="FZ872" s="71"/>
      <c r="GA872" s="71"/>
      <c r="GB872" s="71"/>
      <c r="GC872" s="71"/>
      <c r="GD872" s="71"/>
      <c r="GE872" s="71"/>
      <c r="GF872" s="71"/>
      <c r="GG872" s="71"/>
      <c r="GH872" s="71"/>
      <c r="GI872" s="71"/>
      <c r="GJ872" s="71"/>
      <c r="GK872" s="71"/>
      <c r="GL872" s="71"/>
      <c r="GM872" s="71"/>
      <c r="GN872" s="71"/>
      <c r="GO872" s="71"/>
      <c r="GP872" s="71"/>
      <c r="GQ872" s="71"/>
      <c r="GR872" s="71"/>
      <c r="GS872" s="71"/>
      <c r="GT872" s="71"/>
      <c r="GU872" s="71"/>
      <c r="GV872" s="71"/>
      <c r="GW872" s="71"/>
      <c r="GX872" s="71"/>
      <c r="GY872" s="71"/>
      <c r="GZ872" s="71"/>
      <c r="HA872" s="71"/>
      <c r="HB872" s="71"/>
      <c r="HC872" s="71"/>
      <c r="HD872" s="71"/>
      <c r="HE872" s="71"/>
      <c r="HF872" s="71"/>
      <c r="HG872" s="71"/>
      <c r="HH872" s="71"/>
      <c r="HI872" s="71"/>
      <c r="HJ872" s="71"/>
      <c r="HK872" s="71"/>
      <c r="HL872" s="71"/>
      <c r="HM872" s="71"/>
      <c r="HN872" s="71"/>
      <c r="HO872" s="71"/>
      <c r="HP872" s="71"/>
      <c r="HQ872" s="71"/>
      <c r="HR872" s="71"/>
      <c r="HS872" s="71"/>
      <c r="HT872" s="71"/>
      <c r="HU872" s="71"/>
      <c r="HV872" s="71"/>
      <c r="HW872" s="71"/>
      <c r="HX872" s="71"/>
      <c r="HY872" s="71"/>
      <c r="HZ872" s="71"/>
      <c r="IA872" s="71"/>
      <c r="IB872" s="71"/>
      <c r="IC872" s="71"/>
      <c r="ID872" s="71"/>
      <c r="IE872" s="71"/>
      <c r="IF872" s="71"/>
      <c r="IG872" s="71"/>
      <c r="IH872" s="71"/>
      <c r="II872" s="71"/>
      <c r="IJ872" s="71"/>
      <c r="IK872" s="71"/>
      <c r="IL872" s="71"/>
      <c r="IM872" s="71"/>
      <c r="IN872" s="71"/>
      <c r="IO872" s="71"/>
      <c r="IP872" s="71"/>
      <c r="IQ872" s="71"/>
      <c r="IR872" s="71"/>
      <c r="IS872" s="71"/>
      <c r="IT872" s="71"/>
      <c r="IU872" s="71"/>
      <c r="IV872" s="71"/>
      <c r="IW872" s="71"/>
      <c r="IX872" s="71"/>
      <c r="IY872" s="71"/>
      <c r="IZ872" s="71"/>
      <c r="JA872" s="71"/>
      <c r="JB872" s="71"/>
      <c r="JC872" s="71"/>
      <c r="JD872" s="71"/>
      <c r="JE872" s="71"/>
      <c r="JF872" s="71"/>
      <c r="JG872" s="71"/>
      <c r="JH872" s="71"/>
      <c r="JI872" s="71"/>
      <c r="JJ872" s="71"/>
      <c r="JK872" s="71"/>
      <c r="JL872" s="71"/>
      <c r="JM872" s="71"/>
    </row>
    <row r="873" spans="1:273" s="66" customFormat="1" ht="24.75" customHeight="1" x14ac:dyDescent="0.25">
      <c r="A873" s="79"/>
      <c r="B873" s="122"/>
      <c r="C873" s="122"/>
      <c r="D873" s="122"/>
      <c r="E873" s="122"/>
      <c r="F873" s="80"/>
      <c r="G873" s="81">
        <f>SUM(G7:G872)</f>
        <v>39780008.340000004</v>
      </c>
      <c r="H873" s="81">
        <f>SUM(H7:H872)</f>
        <v>2223823.0539999953</v>
      </c>
      <c r="I873" s="81">
        <f t="shared" ref="I873:S873" si="112">SUM(I7:I872)</f>
        <v>21650</v>
      </c>
      <c r="J873" s="81">
        <f>SUM(J7:J872)</f>
        <v>1141686.2699999986</v>
      </c>
      <c r="K873" s="81">
        <f t="shared" si="112"/>
        <v>2822477.0921399994</v>
      </c>
      <c r="L873" s="81">
        <f t="shared" si="112"/>
        <v>437580.09174</v>
      </c>
      <c r="M873" s="81">
        <f>SUM(M7:M872)</f>
        <v>1199180.699999999</v>
      </c>
      <c r="N873" s="81">
        <f t="shared" si="112"/>
        <v>2820402.5913059977</v>
      </c>
      <c r="O873" s="81">
        <f t="shared" si="112"/>
        <v>0</v>
      </c>
      <c r="P873" s="81">
        <f t="shared" si="112"/>
        <v>2340866.970000003</v>
      </c>
      <c r="Q873" s="81">
        <f t="shared" si="112"/>
        <v>4586340.0239999965</v>
      </c>
      <c r="R873" s="81">
        <f t="shared" si="112"/>
        <v>6080459.7751860116</v>
      </c>
      <c r="S873" s="114">
        <f t="shared" si="112"/>
        <v>35168952.905999973</v>
      </c>
      <c r="T873" s="82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  <c r="BA873" s="71"/>
      <c r="BB873" s="71"/>
      <c r="BC873" s="71"/>
      <c r="BD873" s="71"/>
      <c r="BE873" s="71"/>
      <c r="BF873" s="71"/>
      <c r="BG873" s="71"/>
      <c r="BH873" s="71"/>
      <c r="BI873" s="71"/>
      <c r="BJ873" s="71"/>
      <c r="BK873" s="71"/>
      <c r="BL873" s="71"/>
      <c r="BM873" s="71"/>
      <c r="BN873" s="71"/>
      <c r="BO873" s="71"/>
      <c r="BP873" s="71"/>
      <c r="BQ873" s="71"/>
      <c r="BR873" s="71"/>
      <c r="BS873" s="71"/>
      <c r="BT873" s="71"/>
      <c r="BU873" s="71"/>
      <c r="BV873" s="71"/>
      <c r="BW873" s="71"/>
      <c r="BX873" s="71"/>
      <c r="BY873" s="71"/>
      <c r="BZ873" s="71"/>
      <c r="CA873" s="71"/>
      <c r="CB873" s="71"/>
      <c r="CC873" s="71"/>
      <c r="CD873" s="71"/>
      <c r="CE873" s="71"/>
      <c r="CF873" s="71"/>
      <c r="CG873" s="71"/>
      <c r="CH873" s="71"/>
      <c r="CI873" s="71"/>
      <c r="CJ873" s="71"/>
      <c r="CK873" s="71"/>
      <c r="CL873" s="71"/>
      <c r="CM873" s="71"/>
      <c r="CN873" s="71"/>
      <c r="CO873" s="71"/>
      <c r="CP873" s="71"/>
      <c r="CQ873" s="71"/>
      <c r="CR873" s="71"/>
      <c r="CS873" s="71"/>
      <c r="CT873" s="71"/>
      <c r="CU873" s="71"/>
      <c r="CV873" s="71"/>
      <c r="CW873" s="71"/>
      <c r="CX873" s="71"/>
      <c r="CY873" s="71"/>
      <c r="CZ873" s="71"/>
      <c r="DA873" s="71"/>
      <c r="DB873" s="71"/>
      <c r="DC873" s="71"/>
      <c r="DD873" s="71"/>
      <c r="DE873" s="71"/>
      <c r="DF873" s="71"/>
      <c r="DG873" s="71"/>
      <c r="DH873" s="71"/>
      <c r="DI873" s="71"/>
      <c r="DJ873" s="71"/>
      <c r="DK873" s="71"/>
      <c r="DL873" s="71"/>
      <c r="DM873" s="71"/>
      <c r="DN873" s="71"/>
      <c r="DO873" s="71"/>
      <c r="DP873" s="71"/>
      <c r="DQ873" s="71"/>
      <c r="DR873" s="71"/>
      <c r="DS873" s="71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1"/>
      <c r="FB873" s="71"/>
      <c r="FC873" s="71"/>
      <c r="FD873" s="71"/>
      <c r="FE873" s="71"/>
      <c r="FF873" s="71"/>
      <c r="FG873" s="71"/>
      <c r="FH873" s="71"/>
      <c r="FI873" s="71"/>
      <c r="FJ873" s="71"/>
      <c r="FK873" s="71"/>
      <c r="FL873" s="71"/>
      <c r="FM873" s="71"/>
      <c r="FN873" s="71"/>
      <c r="FO873" s="71"/>
      <c r="FP873" s="71"/>
      <c r="FQ873" s="71"/>
      <c r="FR873" s="71"/>
      <c r="FS873" s="71"/>
      <c r="FT873" s="71"/>
      <c r="FU873" s="71"/>
      <c r="FV873" s="71"/>
      <c r="FW873" s="71"/>
      <c r="FX873" s="71"/>
      <c r="FY873" s="71"/>
      <c r="FZ873" s="71"/>
      <c r="GA873" s="71"/>
      <c r="GB873" s="71"/>
      <c r="GC873" s="71"/>
      <c r="GD873" s="71"/>
      <c r="GE873" s="71"/>
      <c r="GF873" s="71"/>
      <c r="GG873" s="71"/>
      <c r="GH873" s="71"/>
      <c r="GI873" s="71"/>
      <c r="GJ873" s="71"/>
      <c r="GK873" s="71"/>
      <c r="GL873" s="71"/>
      <c r="GM873" s="71"/>
      <c r="GN873" s="71"/>
      <c r="GO873" s="71"/>
      <c r="GP873" s="71"/>
      <c r="GQ873" s="71"/>
      <c r="GR873" s="71"/>
      <c r="GS873" s="71"/>
      <c r="GT873" s="71"/>
      <c r="GU873" s="71"/>
      <c r="GV873" s="71"/>
      <c r="GW873" s="71"/>
      <c r="GX873" s="71"/>
      <c r="GY873" s="71"/>
      <c r="GZ873" s="71"/>
      <c r="HA873" s="71"/>
      <c r="HB873" s="71"/>
      <c r="HC873" s="71"/>
      <c r="HD873" s="71"/>
      <c r="HE873" s="71"/>
      <c r="HF873" s="71"/>
      <c r="HG873" s="71"/>
      <c r="HH873" s="71"/>
      <c r="HI873" s="71"/>
      <c r="HJ873" s="71"/>
      <c r="HK873" s="71"/>
      <c r="HL873" s="71"/>
      <c r="HM873" s="71"/>
      <c r="HN873" s="71"/>
      <c r="HO873" s="71"/>
      <c r="HP873" s="71"/>
      <c r="HQ873" s="71"/>
      <c r="HR873" s="71"/>
      <c r="HS873" s="71"/>
      <c r="HT873" s="71"/>
      <c r="HU873" s="71"/>
      <c r="HV873" s="71"/>
      <c r="HW873" s="71"/>
      <c r="HX873" s="71"/>
      <c r="HY873" s="71"/>
      <c r="HZ873" s="71"/>
      <c r="IA873" s="71"/>
      <c r="IB873" s="71"/>
      <c r="IC873" s="71"/>
      <c r="ID873" s="71"/>
      <c r="IE873" s="71"/>
      <c r="IF873" s="71"/>
      <c r="IG873" s="71"/>
      <c r="IH873" s="71"/>
      <c r="II873" s="71"/>
      <c r="IJ873" s="71"/>
      <c r="IK873" s="71"/>
      <c r="IL873" s="71"/>
      <c r="IM873" s="71"/>
      <c r="IN873" s="71"/>
      <c r="IO873" s="71"/>
      <c r="IP873" s="71"/>
      <c r="IQ873" s="71"/>
      <c r="IR873" s="71"/>
      <c r="IS873" s="71"/>
      <c r="IT873" s="71"/>
      <c r="IU873" s="71"/>
      <c r="IV873" s="71"/>
      <c r="IW873" s="71"/>
      <c r="IX873" s="71"/>
      <c r="IY873" s="71"/>
      <c r="IZ873" s="71"/>
      <c r="JA873" s="71"/>
      <c r="JB873" s="71"/>
      <c r="JC873" s="71"/>
      <c r="JD873" s="71"/>
      <c r="JE873" s="71"/>
      <c r="JF873" s="71"/>
      <c r="JG873" s="71"/>
      <c r="JH873" s="71"/>
      <c r="JI873" s="71"/>
      <c r="JJ873" s="71"/>
      <c r="JK873" s="71"/>
      <c r="JL873" s="71"/>
      <c r="JM873" s="71"/>
    </row>
    <row r="874" spans="1:273" ht="26.25" customHeight="1" x14ac:dyDescent="0.25">
      <c r="A874" s="99" t="s">
        <v>20</v>
      </c>
      <c r="B874" s="2"/>
      <c r="C874" s="3"/>
      <c r="D874" s="2"/>
      <c r="E874" s="2"/>
      <c r="F874" s="3"/>
      <c r="G874" s="5"/>
      <c r="H874" s="32"/>
      <c r="I874" s="21"/>
      <c r="J874" s="34"/>
      <c r="K874" s="22"/>
      <c r="L874" s="22"/>
      <c r="M874" s="34"/>
      <c r="N874" s="4"/>
      <c r="O874" s="4"/>
      <c r="P874" s="4"/>
      <c r="Q874" s="4"/>
      <c r="R874" s="4"/>
      <c r="S874" s="4"/>
      <c r="T874" s="69"/>
    </row>
    <row r="875" spans="1:273" ht="16.5" x14ac:dyDescent="0.25">
      <c r="A875" s="2" t="s">
        <v>21</v>
      </c>
      <c r="B875" s="2"/>
      <c r="C875" s="3"/>
      <c r="D875" s="2"/>
      <c r="E875" s="2"/>
      <c r="F875" s="3"/>
      <c r="G875" s="5"/>
      <c r="H875" s="32"/>
      <c r="I875" s="23"/>
      <c r="J875" s="70"/>
      <c r="K875" s="71"/>
      <c r="L875" s="71"/>
      <c r="M875" s="70"/>
      <c r="N875" s="4"/>
      <c r="O875" s="4"/>
      <c r="P875" s="4"/>
      <c r="Q875" s="4"/>
      <c r="R875" s="4"/>
      <c r="S875" s="4"/>
      <c r="T875" s="69"/>
    </row>
    <row r="876" spans="1:273" ht="16.5" x14ac:dyDescent="0.25">
      <c r="A876" s="2" t="s">
        <v>22</v>
      </c>
      <c r="B876" s="2"/>
      <c r="C876" s="3"/>
      <c r="D876" s="2"/>
      <c r="E876" s="2"/>
      <c r="F876" s="3"/>
      <c r="G876" s="72"/>
      <c r="H876" s="70"/>
      <c r="I876" s="37"/>
      <c r="J876" s="34"/>
      <c r="K876" s="22"/>
      <c r="L876" s="22"/>
      <c r="M876" s="34"/>
      <c r="N876" s="4"/>
      <c r="O876" s="4"/>
      <c r="P876" s="4"/>
      <c r="Q876" s="4"/>
      <c r="R876" s="4"/>
      <c r="S876" s="4"/>
      <c r="T876" s="69"/>
    </row>
    <row r="877" spans="1:273" ht="17.25" customHeight="1" x14ac:dyDescent="0.25">
      <c r="A877" s="2" t="s">
        <v>23</v>
      </c>
      <c r="B877" s="2"/>
      <c r="C877" s="3"/>
      <c r="D877" s="2"/>
      <c r="E877" s="2"/>
      <c r="F877" s="3"/>
      <c r="G877" s="5"/>
      <c r="H877" s="32"/>
      <c r="I877" s="21"/>
      <c r="J877" s="34"/>
      <c r="K877" s="22"/>
      <c r="L877" s="22"/>
      <c r="M877" s="34"/>
      <c r="N877" s="4"/>
      <c r="O877" s="4"/>
      <c r="P877" s="4"/>
      <c r="Q877" s="4"/>
      <c r="R877" s="4"/>
      <c r="S877" s="4"/>
      <c r="T877" s="69"/>
    </row>
    <row r="878" spans="1:273" ht="16.5" x14ac:dyDescent="0.25">
      <c r="A878" s="2" t="s">
        <v>1144</v>
      </c>
      <c r="B878" s="2"/>
      <c r="C878" s="3"/>
      <c r="D878" s="2"/>
      <c r="E878" s="2"/>
      <c r="F878" s="31"/>
      <c r="G878" s="7"/>
      <c r="H878" s="7"/>
      <c r="I878" s="7"/>
      <c r="J878" s="7"/>
      <c r="K878" s="7"/>
      <c r="L878" s="7"/>
      <c r="M878" s="7"/>
      <c r="N878" s="4"/>
      <c r="O878" s="4"/>
      <c r="P878" s="4"/>
      <c r="Q878" s="4"/>
      <c r="R878" s="4"/>
      <c r="S878" s="4"/>
      <c r="T878" s="69"/>
    </row>
    <row r="879" spans="1:273" ht="10.5" customHeight="1" x14ac:dyDescent="0.25">
      <c r="A879" s="73"/>
      <c r="B879" s="2"/>
      <c r="C879" s="3"/>
      <c r="D879" s="3"/>
      <c r="E879" s="3"/>
      <c r="F879" s="2"/>
      <c r="G879" s="2"/>
      <c r="H879" s="32"/>
      <c r="I879" s="24"/>
      <c r="J879" s="2"/>
      <c r="K879" s="21"/>
      <c r="L879" s="21"/>
      <c r="M879" s="28"/>
      <c r="N879" s="4"/>
      <c r="O879" s="4"/>
      <c r="P879" s="4"/>
      <c r="Q879" s="4"/>
      <c r="R879" s="69"/>
      <c r="S879" s="69"/>
      <c r="T879" s="69"/>
    </row>
    <row r="880" spans="1:273" ht="15" customHeight="1" x14ac:dyDescent="0.25">
      <c r="B880" s="24"/>
      <c r="C880" s="31"/>
      <c r="D880" s="73"/>
      <c r="E880" s="27"/>
      <c r="F880" s="27"/>
      <c r="G880" s="28"/>
      <c r="H880" s="27"/>
      <c r="I880" s="27"/>
      <c r="J880" s="28"/>
      <c r="K880" s="34"/>
      <c r="L880" s="34"/>
      <c r="M880" s="34"/>
      <c r="N880" s="34"/>
      <c r="O880" s="34"/>
      <c r="P880" s="34"/>
      <c r="Q880" s="34"/>
      <c r="R880" s="87"/>
      <c r="S880" s="4"/>
      <c r="T880" s="69"/>
    </row>
    <row r="881" spans="2:20" ht="15.75" customHeight="1" x14ac:dyDescent="0.25">
      <c r="B881" s="88" t="s">
        <v>27</v>
      </c>
      <c r="C881" s="31"/>
      <c r="D881" s="88"/>
      <c r="E881" s="89" t="s">
        <v>26</v>
      </c>
      <c r="F881" s="89"/>
      <c r="G881" s="90"/>
      <c r="H881" s="69"/>
      <c r="I881" s="69"/>
      <c r="J881" s="83"/>
      <c r="K881" s="84"/>
      <c r="L881" s="85"/>
      <c r="M881" s="84"/>
      <c r="N881" s="91" t="s">
        <v>28</v>
      </c>
      <c r="O881" s="27"/>
      <c r="P881" s="91"/>
      <c r="Q881" s="86"/>
      <c r="R881" s="28"/>
      <c r="S881" s="4"/>
      <c r="T881" s="69"/>
    </row>
    <row r="882" spans="2:20" ht="18.75" x14ac:dyDescent="0.25">
      <c r="B882" s="24"/>
      <c r="C882" s="31"/>
      <c r="D882" s="88"/>
      <c r="E882" s="88"/>
      <c r="F882" s="88"/>
      <c r="G882" s="89"/>
      <c r="H882" s="89"/>
      <c r="I882" s="88"/>
      <c r="J882" s="89"/>
      <c r="K882" s="92"/>
      <c r="L882" s="93"/>
      <c r="M882" s="91"/>
      <c r="N882" s="91"/>
      <c r="O882" s="91"/>
      <c r="P882" s="91"/>
      <c r="Q882" s="91"/>
      <c r="R882" s="28"/>
      <c r="S882" s="4"/>
      <c r="T882" s="69"/>
    </row>
    <row r="883" spans="2:20" ht="18.75" x14ac:dyDescent="0.25">
      <c r="B883" s="24"/>
      <c r="C883" s="31"/>
      <c r="D883" s="88"/>
      <c r="E883" s="88"/>
      <c r="F883" s="88"/>
      <c r="G883" s="89"/>
      <c r="H883" s="2"/>
      <c r="I883" s="2"/>
      <c r="J883" s="2"/>
      <c r="K883" s="6"/>
      <c r="L883" s="2"/>
      <c r="M883" s="32"/>
      <c r="N883" s="32"/>
      <c r="O883" s="32"/>
      <c r="P883" s="28"/>
      <c r="Q883" s="28"/>
      <c r="R883" s="28"/>
      <c r="S883" s="4"/>
      <c r="T883" s="69"/>
    </row>
    <row r="884" spans="2:20" ht="16.5" x14ac:dyDescent="0.25">
      <c r="B884" s="24"/>
      <c r="C884" s="31"/>
      <c r="D884" s="73"/>
      <c r="E884" s="73"/>
      <c r="F884" s="2"/>
      <c r="G884" s="3"/>
      <c r="H884" s="2"/>
      <c r="I884" s="3"/>
      <c r="J884" s="2"/>
      <c r="K884" s="2"/>
      <c r="L884" s="32"/>
      <c r="M884" s="2"/>
      <c r="N884" s="2"/>
      <c r="O884" s="32"/>
      <c r="P884" s="32"/>
      <c r="Q884" s="28"/>
      <c r="R884" s="28"/>
      <c r="S884" s="4"/>
      <c r="T884" s="69"/>
    </row>
    <row r="885" spans="2:20" ht="21" x14ac:dyDescent="0.25">
      <c r="B885" s="94"/>
      <c r="C885" s="95"/>
      <c r="D885" s="73"/>
      <c r="E885" s="73"/>
      <c r="F885" s="2"/>
      <c r="G885" s="3"/>
      <c r="H885" s="2"/>
      <c r="I885" s="3"/>
      <c r="J885" s="2"/>
      <c r="K885" s="2"/>
      <c r="L885" s="2"/>
      <c r="M885" s="2"/>
      <c r="N885" s="2"/>
      <c r="O885" s="32"/>
      <c r="P885" s="32"/>
      <c r="Q885" s="28"/>
      <c r="R885" s="28"/>
      <c r="S885" s="4"/>
      <c r="T885" s="69"/>
    </row>
    <row r="886" spans="2:20" ht="21" x14ac:dyDescent="0.25">
      <c r="B886" s="96"/>
      <c r="C886" s="95"/>
      <c r="D886" s="73"/>
      <c r="E886" s="73"/>
      <c r="F886" s="2"/>
      <c r="G886" s="3"/>
      <c r="H886" s="2"/>
      <c r="I886" s="3"/>
      <c r="J886" s="2"/>
      <c r="K886" s="2"/>
      <c r="L886" s="2"/>
      <c r="M886" s="2"/>
      <c r="N886" s="2"/>
      <c r="O886" s="32"/>
      <c r="P886" s="32"/>
      <c r="Q886" s="28"/>
      <c r="R886" s="28"/>
      <c r="S886" s="4"/>
      <c r="T886" s="69"/>
    </row>
    <row r="887" spans="2:20" ht="16.5" x14ac:dyDescent="0.25">
      <c r="B887" s="71"/>
      <c r="C887" s="22"/>
      <c r="D887" s="69"/>
      <c r="E887" s="73"/>
      <c r="F887" s="2"/>
      <c r="G887" s="3"/>
      <c r="H887" s="2"/>
      <c r="I887" s="3"/>
      <c r="J887" s="2"/>
      <c r="K887" s="2"/>
      <c r="L887" s="2"/>
      <c r="M887" s="2"/>
      <c r="N887" s="2"/>
      <c r="O887" s="32"/>
      <c r="P887" s="32"/>
      <c r="Q887" s="28"/>
      <c r="R887" s="28"/>
      <c r="S887" s="69"/>
      <c r="T887" s="69"/>
    </row>
    <row r="888" spans="2:20" ht="16.5" x14ac:dyDescent="0.25">
      <c r="B888" s="71"/>
      <c r="C888" s="22"/>
      <c r="D888" s="69"/>
      <c r="E888" s="73"/>
      <c r="F888" s="2"/>
      <c r="G888" s="3"/>
      <c r="H888" s="2"/>
      <c r="I888" s="3"/>
      <c r="J888" s="2"/>
      <c r="K888" s="2"/>
      <c r="L888" s="2"/>
      <c r="M888" s="2"/>
      <c r="N888" s="2"/>
      <c r="O888" s="32"/>
      <c r="P888" s="32"/>
      <c r="Q888" s="28"/>
      <c r="R888" s="27"/>
      <c r="S888" s="69"/>
      <c r="T888" s="69"/>
    </row>
    <row r="889" spans="2:20" ht="21" x14ac:dyDescent="0.25">
      <c r="B889" s="71"/>
      <c r="C889" s="22"/>
      <c r="D889" s="69"/>
      <c r="E889" s="69"/>
      <c r="F889" s="74"/>
      <c r="G889" s="75"/>
      <c r="H889" s="69"/>
      <c r="I889" s="69"/>
      <c r="J889" s="76"/>
      <c r="K889" s="77"/>
      <c r="L889" s="27"/>
      <c r="M889" s="27"/>
      <c r="N889" s="27"/>
      <c r="O889" s="27"/>
      <c r="P889" s="27"/>
      <c r="Q889" s="27"/>
      <c r="R889" s="27"/>
      <c r="S889" s="97"/>
      <c r="T889" s="69"/>
    </row>
    <row r="890" spans="2:20" x14ac:dyDescent="0.25">
      <c r="B890" s="25"/>
      <c r="C890" s="25"/>
      <c r="D890" s="25"/>
      <c r="E890" s="25"/>
      <c r="F890" s="98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2"/>
      <c r="T890" s="69"/>
    </row>
    <row r="891" spans="2:20" x14ac:dyDescent="0.25">
      <c r="B891" s="25"/>
      <c r="C891" s="25"/>
      <c r="D891" s="25"/>
      <c r="E891" s="25"/>
      <c r="F891" s="98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2"/>
      <c r="T891" s="69"/>
    </row>
    <row r="892" spans="2:20" x14ac:dyDescent="0.25">
      <c r="B892" s="25"/>
      <c r="C892" s="25"/>
      <c r="D892" s="25"/>
      <c r="E892" s="25"/>
      <c r="F892" s="98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2"/>
      <c r="T892" s="69"/>
    </row>
    <row r="893" spans="2:20" x14ac:dyDescent="0.25">
      <c r="T893" s="69"/>
    </row>
    <row r="894" spans="2:20" x14ac:dyDescent="0.25">
      <c r="T894" s="69"/>
    </row>
    <row r="895" spans="2:20" x14ac:dyDescent="0.25">
      <c r="T895" s="69"/>
    </row>
    <row r="896" spans="2:20" x14ac:dyDescent="0.25">
      <c r="T896" s="69"/>
    </row>
    <row r="897" spans="20:20" x14ac:dyDescent="0.25">
      <c r="T897" s="69"/>
    </row>
    <row r="898" spans="20:20" x14ac:dyDescent="0.25">
      <c r="T898" s="69"/>
    </row>
    <row r="899" spans="20:20" x14ac:dyDescent="0.25">
      <c r="T899" s="69"/>
    </row>
    <row r="900" spans="20:20" x14ac:dyDescent="0.25">
      <c r="T900" s="69"/>
    </row>
    <row r="901" spans="20:20" x14ac:dyDescent="0.25">
      <c r="T901" s="69"/>
    </row>
    <row r="902" spans="20:20" x14ac:dyDescent="0.25">
      <c r="T902" s="69"/>
    </row>
    <row r="903" spans="20:20" x14ac:dyDescent="0.25">
      <c r="T903" s="69"/>
    </row>
    <row r="904" spans="20:20" x14ac:dyDescent="0.25">
      <c r="T904" s="69"/>
    </row>
    <row r="905" spans="20:20" x14ac:dyDescent="0.25">
      <c r="T905" s="69"/>
    </row>
    <row r="906" spans="20:20" x14ac:dyDescent="0.25">
      <c r="T906" s="69"/>
    </row>
    <row r="907" spans="20:20" x14ac:dyDescent="0.25">
      <c r="T907" s="69"/>
    </row>
    <row r="908" spans="20:20" x14ac:dyDescent="0.25">
      <c r="T908" s="69"/>
    </row>
    <row r="909" spans="20:20" x14ac:dyDescent="0.25">
      <c r="T909" s="69"/>
    </row>
    <row r="910" spans="20:20" x14ac:dyDescent="0.25">
      <c r="T910" s="69"/>
    </row>
    <row r="911" spans="20:20" x14ac:dyDescent="0.25">
      <c r="T911" s="69"/>
    </row>
    <row r="912" spans="20:20" x14ac:dyDescent="0.25">
      <c r="T912" s="69"/>
    </row>
    <row r="913" spans="20:20" x14ac:dyDescent="0.25">
      <c r="T913" s="69"/>
    </row>
    <row r="914" spans="20:20" x14ac:dyDescent="0.25">
      <c r="T914" s="69"/>
    </row>
    <row r="915" spans="20:20" x14ac:dyDescent="0.25">
      <c r="T915" s="69"/>
    </row>
    <row r="916" spans="20:20" x14ac:dyDescent="0.25">
      <c r="T916" s="69"/>
    </row>
    <row r="917" spans="20:20" x14ac:dyDescent="0.25">
      <c r="T917" s="69"/>
    </row>
    <row r="918" spans="20:20" x14ac:dyDescent="0.25">
      <c r="T918" s="69"/>
    </row>
    <row r="919" spans="20:20" x14ac:dyDescent="0.25">
      <c r="T919" s="69"/>
    </row>
    <row r="920" spans="20:20" x14ac:dyDescent="0.25">
      <c r="T920" s="69"/>
    </row>
    <row r="921" spans="20:20" x14ac:dyDescent="0.25">
      <c r="T921" s="69"/>
    </row>
    <row r="922" spans="20:20" x14ac:dyDescent="0.25">
      <c r="T922" s="69"/>
    </row>
    <row r="923" spans="20:20" x14ac:dyDescent="0.25">
      <c r="T923" s="69"/>
    </row>
    <row r="924" spans="20:20" x14ac:dyDescent="0.25">
      <c r="T924" s="69"/>
    </row>
    <row r="925" spans="20:20" x14ac:dyDescent="0.25">
      <c r="T925" s="69"/>
    </row>
    <row r="926" spans="20:20" x14ac:dyDescent="0.25">
      <c r="T926" s="69"/>
    </row>
    <row r="927" spans="20:20" x14ac:dyDescent="0.25">
      <c r="T927" s="69"/>
    </row>
    <row r="928" spans="20:20" x14ac:dyDescent="0.25">
      <c r="T928" s="69"/>
    </row>
    <row r="929" spans="20:20" x14ac:dyDescent="0.25">
      <c r="T929" s="69"/>
    </row>
    <row r="930" spans="20:20" x14ac:dyDescent="0.25">
      <c r="T930" s="69"/>
    </row>
    <row r="931" spans="20:20" x14ac:dyDescent="0.25">
      <c r="T931" s="69"/>
    </row>
    <row r="932" spans="20:20" x14ac:dyDescent="0.25">
      <c r="T932" s="69"/>
    </row>
    <row r="933" spans="20:20" x14ac:dyDescent="0.25">
      <c r="T933" s="69"/>
    </row>
    <row r="934" spans="20:20" x14ac:dyDescent="0.25">
      <c r="T934" s="69"/>
    </row>
    <row r="935" spans="20:20" x14ac:dyDescent="0.25">
      <c r="T935" s="69"/>
    </row>
    <row r="936" spans="20:20" x14ac:dyDescent="0.25">
      <c r="T936" s="69"/>
    </row>
    <row r="937" spans="20:20" x14ac:dyDescent="0.25">
      <c r="T937" s="69"/>
    </row>
    <row r="938" spans="20:20" x14ac:dyDescent="0.25">
      <c r="T938" s="69"/>
    </row>
    <row r="939" spans="20:20" x14ac:dyDescent="0.25">
      <c r="T939" s="69"/>
    </row>
    <row r="940" spans="20:20" x14ac:dyDescent="0.25">
      <c r="T940" s="69"/>
    </row>
    <row r="941" spans="20:20" x14ac:dyDescent="0.25">
      <c r="T941" s="69"/>
    </row>
    <row r="942" spans="20:20" x14ac:dyDescent="0.25">
      <c r="T942" s="69"/>
    </row>
    <row r="943" spans="20:20" x14ac:dyDescent="0.25">
      <c r="T943" s="69"/>
    </row>
    <row r="944" spans="20:20" x14ac:dyDescent="0.25">
      <c r="T944" s="69"/>
    </row>
    <row r="945" spans="20:20" x14ac:dyDescent="0.25">
      <c r="T945" s="69"/>
    </row>
    <row r="946" spans="20:20" x14ac:dyDescent="0.25">
      <c r="T946" s="69"/>
    </row>
    <row r="947" spans="20:20" x14ac:dyDescent="0.25">
      <c r="T947" s="69"/>
    </row>
    <row r="948" spans="20:20" x14ac:dyDescent="0.25">
      <c r="T948" s="69"/>
    </row>
    <row r="949" spans="20:20" x14ac:dyDescent="0.25">
      <c r="T949" s="69"/>
    </row>
    <row r="950" spans="20:20" x14ac:dyDescent="0.25">
      <c r="T950" s="69"/>
    </row>
    <row r="951" spans="20:20" x14ac:dyDescent="0.25">
      <c r="T951" s="69"/>
    </row>
    <row r="952" spans="20:20" x14ac:dyDescent="0.25">
      <c r="T952" s="69"/>
    </row>
    <row r="953" spans="20:20" x14ac:dyDescent="0.25">
      <c r="T953" s="69"/>
    </row>
    <row r="954" spans="20:20" x14ac:dyDescent="0.25">
      <c r="T954" s="69"/>
    </row>
    <row r="955" spans="20:20" x14ac:dyDescent="0.25">
      <c r="T955" s="69"/>
    </row>
    <row r="956" spans="20:20" x14ac:dyDescent="0.25">
      <c r="T956" s="69"/>
    </row>
    <row r="957" spans="20:20" x14ac:dyDescent="0.25">
      <c r="T957" s="69"/>
    </row>
    <row r="958" spans="20:20" x14ac:dyDescent="0.25">
      <c r="T958" s="69"/>
    </row>
    <row r="959" spans="20:20" x14ac:dyDescent="0.25">
      <c r="T959" s="69"/>
    </row>
    <row r="960" spans="20:20" x14ac:dyDescent="0.25">
      <c r="T960" s="69"/>
    </row>
    <row r="961" spans="20:20" x14ac:dyDescent="0.25">
      <c r="T961" s="69"/>
    </row>
    <row r="962" spans="20:20" x14ac:dyDescent="0.25">
      <c r="T962" s="69"/>
    </row>
    <row r="963" spans="20:20" x14ac:dyDescent="0.25">
      <c r="T963" s="69"/>
    </row>
    <row r="964" spans="20:20" x14ac:dyDescent="0.25">
      <c r="T964" s="69"/>
    </row>
    <row r="965" spans="20:20" x14ac:dyDescent="0.25">
      <c r="T965" s="69"/>
    </row>
    <row r="966" spans="20:20" x14ac:dyDescent="0.25">
      <c r="T966" s="69"/>
    </row>
    <row r="967" spans="20:20" x14ac:dyDescent="0.25">
      <c r="T967" s="69"/>
    </row>
    <row r="968" spans="20:20" x14ac:dyDescent="0.25">
      <c r="T968" s="69"/>
    </row>
    <row r="969" spans="20:20" x14ac:dyDescent="0.25">
      <c r="T969" s="69"/>
    </row>
    <row r="970" spans="20:20" x14ac:dyDescent="0.25">
      <c r="T970" s="69"/>
    </row>
    <row r="971" spans="20:20" x14ac:dyDescent="0.25">
      <c r="T971" s="69"/>
    </row>
    <row r="972" spans="20:20" x14ac:dyDescent="0.25">
      <c r="T972" s="69"/>
    </row>
    <row r="973" spans="20:20" x14ac:dyDescent="0.25">
      <c r="T973" s="69"/>
    </row>
    <row r="974" spans="20:20" x14ac:dyDescent="0.25">
      <c r="T974" s="69"/>
    </row>
    <row r="975" spans="20:20" x14ac:dyDescent="0.25">
      <c r="T975" s="69"/>
    </row>
    <row r="976" spans="20:20" x14ac:dyDescent="0.25">
      <c r="T976" s="69"/>
    </row>
    <row r="977" spans="20:20" x14ac:dyDescent="0.25">
      <c r="T977" s="69"/>
    </row>
    <row r="978" spans="20:20" x14ac:dyDescent="0.25">
      <c r="T978" s="69"/>
    </row>
    <row r="979" spans="20:20" x14ac:dyDescent="0.25">
      <c r="T979" s="69"/>
    </row>
    <row r="980" spans="20:20" x14ac:dyDescent="0.25">
      <c r="T980" s="69"/>
    </row>
    <row r="981" spans="20:20" x14ac:dyDescent="0.25">
      <c r="T981" s="69"/>
    </row>
    <row r="982" spans="20:20" x14ac:dyDescent="0.25">
      <c r="T982" s="69"/>
    </row>
    <row r="983" spans="20:20" x14ac:dyDescent="0.25">
      <c r="T983" s="69"/>
    </row>
    <row r="984" spans="20:20" x14ac:dyDescent="0.25">
      <c r="T984" s="69"/>
    </row>
    <row r="985" spans="20:20" x14ac:dyDescent="0.25">
      <c r="T985" s="69"/>
    </row>
    <row r="986" spans="20:20" x14ac:dyDescent="0.25">
      <c r="T986" s="69"/>
    </row>
    <row r="987" spans="20:20" x14ac:dyDescent="0.25">
      <c r="T987" s="69"/>
    </row>
    <row r="988" spans="20:20" x14ac:dyDescent="0.25">
      <c r="T988" s="69"/>
    </row>
    <row r="989" spans="20:20" x14ac:dyDescent="0.25">
      <c r="T989" s="69"/>
    </row>
    <row r="990" spans="20:20" x14ac:dyDescent="0.25">
      <c r="T990" s="69"/>
    </row>
    <row r="991" spans="20:20" x14ac:dyDescent="0.25">
      <c r="T991" s="69"/>
    </row>
    <row r="992" spans="20:20" x14ac:dyDescent="0.25">
      <c r="T992" s="69"/>
    </row>
    <row r="993" spans="20:20" x14ac:dyDescent="0.25">
      <c r="T993" s="69"/>
    </row>
    <row r="994" spans="20:20" x14ac:dyDescent="0.25">
      <c r="T994" s="69"/>
    </row>
    <row r="995" spans="20:20" x14ac:dyDescent="0.25">
      <c r="T995" s="69"/>
    </row>
    <row r="996" spans="20:20" x14ac:dyDescent="0.25">
      <c r="T996" s="69"/>
    </row>
    <row r="997" spans="20:20" x14ac:dyDescent="0.25">
      <c r="T997" s="69"/>
    </row>
    <row r="998" spans="20:20" x14ac:dyDescent="0.25">
      <c r="T998" s="69"/>
    </row>
    <row r="999" spans="20:20" x14ac:dyDescent="0.25">
      <c r="T999" s="69"/>
    </row>
    <row r="1000" spans="20:20" x14ac:dyDescent="0.25">
      <c r="T1000" s="69"/>
    </row>
    <row r="1001" spans="20:20" x14ac:dyDescent="0.25">
      <c r="T1001" s="69"/>
    </row>
    <row r="1002" spans="20:20" x14ac:dyDescent="0.25">
      <c r="T1002" s="69"/>
    </row>
    <row r="1003" spans="20:20" x14ac:dyDescent="0.25">
      <c r="T1003" s="69"/>
    </row>
    <row r="1004" spans="20:20" x14ac:dyDescent="0.25">
      <c r="T1004" s="69"/>
    </row>
    <row r="1005" spans="20:20" x14ac:dyDescent="0.25">
      <c r="T1005" s="69"/>
    </row>
    <row r="1006" spans="20:20" x14ac:dyDescent="0.25">
      <c r="T1006" s="69"/>
    </row>
    <row r="1007" spans="20:20" x14ac:dyDescent="0.25">
      <c r="T1007" s="69"/>
    </row>
    <row r="1008" spans="20:20" x14ac:dyDescent="0.25">
      <c r="T1008" s="69"/>
    </row>
    <row r="1009" spans="20:20" x14ac:dyDescent="0.25">
      <c r="T1009" s="69"/>
    </row>
    <row r="1010" spans="20:20" x14ac:dyDescent="0.25">
      <c r="T1010" s="69"/>
    </row>
    <row r="1011" spans="20:20" x14ac:dyDescent="0.25">
      <c r="T1011" s="69"/>
    </row>
    <row r="1012" spans="20:20" x14ac:dyDescent="0.25">
      <c r="T1012" s="69"/>
    </row>
    <row r="1013" spans="20:20" x14ac:dyDescent="0.25">
      <c r="T1013" s="69"/>
    </row>
    <row r="1014" spans="20:20" x14ac:dyDescent="0.25">
      <c r="T1014" s="69"/>
    </row>
    <row r="1015" spans="20:20" x14ac:dyDescent="0.25">
      <c r="T1015" s="69"/>
    </row>
    <row r="1016" spans="20:20" x14ac:dyDescent="0.25">
      <c r="T1016" s="69"/>
    </row>
    <row r="1017" spans="20:20" x14ac:dyDescent="0.25">
      <c r="T1017" s="69"/>
    </row>
    <row r="1018" spans="20:20" x14ac:dyDescent="0.25">
      <c r="T1018" s="69"/>
    </row>
    <row r="1019" spans="20:20" x14ac:dyDescent="0.25">
      <c r="T1019" s="69"/>
    </row>
    <row r="1020" spans="20:20" x14ac:dyDescent="0.25">
      <c r="T1020" s="69"/>
    </row>
    <row r="1021" spans="20:20" x14ac:dyDescent="0.25">
      <c r="T1021" s="69"/>
    </row>
    <row r="1022" spans="20:20" x14ac:dyDescent="0.25">
      <c r="T1022" s="69"/>
    </row>
    <row r="1023" spans="20:20" x14ac:dyDescent="0.25">
      <c r="T1023" s="69"/>
    </row>
    <row r="1024" spans="20:20" x14ac:dyDescent="0.25">
      <c r="T1024" s="69"/>
    </row>
    <row r="1025" spans="20:20" x14ac:dyDescent="0.25">
      <c r="T1025" s="69"/>
    </row>
    <row r="1026" spans="20:20" x14ac:dyDescent="0.25">
      <c r="T1026" s="69"/>
    </row>
    <row r="1027" spans="20:20" x14ac:dyDescent="0.25">
      <c r="T1027" s="69"/>
    </row>
    <row r="1028" spans="20:20" x14ac:dyDescent="0.25">
      <c r="T1028" s="69"/>
    </row>
    <row r="1029" spans="20:20" x14ac:dyDescent="0.25">
      <c r="T1029" s="69"/>
    </row>
    <row r="1030" spans="20:20" x14ac:dyDescent="0.25">
      <c r="T1030" s="69"/>
    </row>
    <row r="1031" spans="20:20" x14ac:dyDescent="0.25">
      <c r="T1031" s="69"/>
    </row>
    <row r="1032" spans="20:20" x14ac:dyDescent="0.25">
      <c r="T1032" s="69"/>
    </row>
    <row r="1033" spans="20:20" x14ac:dyDescent="0.25">
      <c r="T1033" s="69"/>
    </row>
    <row r="1034" spans="20:20" x14ac:dyDescent="0.25">
      <c r="T1034" s="69"/>
    </row>
    <row r="1035" spans="20:20" x14ac:dyDescent="0.25">
      <c r="T1035" s="69"/>
    </row>
    <row r="1036" spans="20:20" x14ac:dyDescent="0.25">
      <c r="T1036" s="69"/>
    </row>
    <row r="1037" spans="20:20" x14ac:dyDescent="0.25">
      <c r="T1037" s="69"/>
    </row>
    <row r="1038" spans="20:20" x14ac:dyDescent="0.25">
      <c r="T1038" s="69"/>
    </row>
    <row r="1039" spans="20:20" x14ac:dyDescent="0.25">
      <c r="T1039" s="69"/>
    </row>
    <row r="1040" spans="20:20" x14ac:dyDescent="0.25">
      <c r="T1040" s="69"/>
    </row>
    <row r="1041" spans="20:20" x14ac:dyDescent="0.25">
      <c r="T1041" s="69"/>
    </row>
    <row r="1042" spans="20:20" x14ac:dyDescent="0.25">
      <c r="T1042" s="69"/>
    </row>
    <row r="1043" spans="20:20" x14ac:dyDescent="0.25">
      <c r="T1043" s="69"/>
    </row>
    <row r="1044" spans="20:20" x14ac:dyDescent="0.25">
      <c r="T1044" s="69"/>
    </row>
    <row r="1045" spans="20:20" x14ac:dyDescent="0.25">
      <c r="T1045" s="69"/>
    </row>
    <row r="1046" spans="20:20" x14ac:dyDescent="0.25">
      <c r="T1046" s="69"/>
    </row>
    <row r="1047" spans="20:20" x14ac:dyDescent="0.25">
      <c r="T1047" s="69"/>
    </row>
    <row r="1048" spans="20:20" x14ac:dyDescent="0.25">
      <c r="T1048" s="69"/>
    </row>
    <row r="1049" spans="20:20" x14ac:dyDescent="0.25">
      <c r="T1049" s="69"/>
    </row>
    <row r="1050" spans="20:20" x14ac:dyDescent="0.25">
      <c r="T1050" s="69"/>
    </row>
    <row r="1051" spans="20:20" x14ac:dyDescent="0.25">
      <c r="T1051" s="69"/>
    </row>
    <row r="1052" spans="20:20" x14ac:dyDescent="0.25">
      <c r="T1052" s="69"/>
    </row>
    <row r="1053" spans="20:20" x14ac:dyDescent="0.25">
      <c r="T1053" s="69"/>
    </row>
    <row r="1054" spans="20:20" x14ac:dyDescent="0.25">
      <c r="T1054" s="69"/>
    </row>
    <row r="1055" spans="20:20" x14ac:dyDescent="0.25">
      <c r="T1055" s="69"/>
    </row>
    <row r="1056" spans="20:20" x14ac:dyDescent="0.25">
      <c r="T1056" s="69"/>
    </row>
    <row r="1057" spans="20:20" x14ac:dyDescent="0.25">
      <c r="T1057" s="69"/>
    </row>
    <row r="1058" spans="20:20" x14ac:dyDescent="0.25">
      <c r="T1058" s="69"/>
    </row>
    <row r="1059" spans="20:20" x14ac:dyDescent="0.25">
      <c r="T1059" s="69"/>
    </row>
    <row r="1060" spans="20:20" x14ac:dyDescent="0.25">
      <c r="T1060" s="69"/>
    </row>
    <row r="1061" spans="20:20" x14ac:dyDescent="0.25">
      <c r="T1061" s="69"/>
    </row>
    <row r="1062" spans="20:20" x14ac:dyDescent="0.25">
      <c r="T1062" s="69"/>
    </row>
    <row r="1063" spans="20:20" x14ac:dyDescent="0.25">
      <c r="T1063" s="69"/>
    </row>
    <row r="1064" spans="20:20" x14ac:dyDescent="0.25">
      <c r="T1064" s="69"/>
    </row>
    <row r="1065" spans="20:20" x14ac:dyDescent="0.25">
      <c r="T1065" s="69"/>
    </row>
    <row r="1066" spans="20:20" x14ac:dyDescent="0.25">
      <c r="T1066" s="69"/>
    </row>
    <row r="1067" spans="20:20" x14ac:dyDescent="0.25">
      <c r="T1067" s="69"/>
    </row>
    <row r="1068" spans="20:20" x14ac:dyDescent="0.25">
      <c r="T1068" s="69"/>
    </row>
    <row r="1069" spans="20:20" x14ac:dyDescent="0.25">
      <c r="T1069" s="69"/>
    </row>
    <row r="1070" spans="20:20" x14ac:dyDescent="0.25">
      <c r="T1070" s="69"/>
    </row>
    <row r="1071" spans="20:20" x14ac:dyDescent="0.25">
      <c r="T1071" s="69"/>
    </row>
    <row r="1072" spans="20:20" x14ac:dyDescent="0.25">
      <c r="T1072" s="69"/>
    </row>
    <row r="1073" spans="20:20" x14ac:dyDescent="0.25">
      <c r="T1073" s="69"/>
    </row>
    <row r="1074" spans="20:20" x14ac:dyDescent="0.25">
      <c r="T1074" s="69"/>
    </row>
    <row r="1075" spans="20:20" x14ac:dyDescent="0.25">
      <c r="T1075" s="69"/>
    </row>
    <row r="1076" spans="20:20" x14ac:dyDescent="0.25">
      <c r="T1076" s="69"/>
    </row>
    <row r="1077" spans="20:20" x14ac:dyDescent="0.25">
      <c r="T1077" s="69"/>
    </row>
    <row r="1078" spans="20:20" x14ac:dyDescent="0.25">
      <c r="T1078" s="69"/>
    </row>
    <row r="1079" spans="20:20" x14ac:dyDescent="0.25">
      <c r="T1079" s="69"/>
    </row>
    <row r="1080" spans="20:20" x14ac:dyDescent="0.25">
      <c r="T1080" s="69"/>
    </row>
    <row r="1081" spans="20:20" x14ac:dyDescent="0.25">
      <c r="T1081" s="69"/>
    </row>
    <row r="1082" spans="20:20" x14ac:dyDescent="0.25">
      <c r="T1082" s="69"/>
    </row>
    <row r="1083" spans="20:20" x14ac:dyDescent="0.25">
      <c r="T1083" s="69"/>
    </row>
    <row r="1084" spans="20:20" x14ac:dyDescent="0.25">
      <c r="T1084" s="69"/>
    </row>
    <row r="1085" spans="20:20" x14ac:dyDescent="0.25">
      <c r="T1085" s="69"/>
    </row>
    <row r="1086" spans="20:20" x14ac:dyDescent="0.25">
      <c r="T1086" s="69"/>
    </row>
    <row r="1087" spans="20:20" x14ac:dyDescent="0.25">
      <c r="T1087" s="69"/>
    </row>
    <row r="1088" spans="20:20" x14ac:dyDescent="0.25">
      <c r="T1088" s="69"/>
    </row>
    <row r="1089" spans="20:20" x14ac:dyDescent="0.25">
      <c r="T1089" s="69"/>
    </row>
    <row r="1090" spans="20:20" x14ac:dyDescent="0.25">
      <c r="T1090" s="69"/>
    </row>
    <row r="1091" spans="20:20" x14ac:dyDescent="0.25">
      <c r="T1091" s="69"/>
    </row>
    <row r="1092" spans="20:20" x14ac:dyDescent="0.25">
      <c r="T1092" s="69"/>
    </row>
    <row r="1093" spans="20:20" x14ac:dyDescent="0.25">
      <c r="T1093" s="69"/>
    </row>
    <row r="1094" spans="20:20" x14ac:dyDescent="0.25">
      <c r="T1094" s="69"/>
    </row>
    <row r="1095" spans="20:20" x14ac:dyDescent="0.25">
      <c r="T1095" s="69"/>
    </row>
    <row r="1096" spans="20:20" x14ac:dyDescent="0.25">
      <c r="T1096" s="69"/>
    </row>
    <row r="1097" spans="20:20" x14ac:dyDescent="0.25">
      <c r="T1097" s="69"/>
    </row>
    <row r="1098" spans="20:20" x14ac:dyDescent="0.25">
      <c r="T1098" s="69"/>
    </row>
    <row r="1099" spans="20:20" x14ac:dyDescent="0.25">
      <c r="T1099" s="69"/>
    </row>
    <row r="1100" spans="20:20" x14ac:dyDescent="0.25">
      <c r="T1100" s="69"/>
    </row>
    <row r="1101" spans="20:20" x14ac:dyDescent="0.25">
      <c r="T1101" s="69"/>
    </row>
    <row r="1102" spans="20:20" x14ac:dyDescent="0.25">
      <c r="T1102" s="69"/>
    </row>
    <row r="1103" spans="20:20" x14ac:dyDescent="0.25">
      <c r="T1103" s="69"/>
    </row>
    <row r="1104" spans="20:20" x14ac:dyDescent="0.25">
      <c r="T1104" s="69"/>
    </row>
    <row r="1105" spans="20:20" x14ac:dyDescent="0.25">
      <c r="T1105" s="69"/>
    </row>
    <row r="1106" spans="20:20" x14ac:dyDescent="0.25">
      <c r="T1106" s="69"/>
    </row>
    <row r="1107" spans="20:20" x14ac:dyDescent="0.25">
      <c r="T1107" s="69"/>
    </row>
    <row r="1108" spans="20:20" x14ac:dyDescent="0.25">
      <c r="T1108" s="69"/>
    </row>
    <row r="1109" spans="20:20" x14ac:dyDescent="0.25">
      <c r="T1109" s="69"/>
    </row>
    <row r="1110" spans="20:20" x14ac:dyDescent="0.25">
      <c r="T1110" s="69"/>
    </row>
    <row r="1111" spans="20:20" x14ac:dyDescent="0.25">
      <c r="T1111" s="69"/>
    </row>
    <row r="1112" spans="20:20" x14ac:dyDescent="0.25">
      <c r="T1112" s="69"/>
    </row>
    <row r="1113" spans="20:20" x14ac:dyDescent="0.25">
      <c r="T1113" s="69"/>
    </row>
    <row r="1114" spans="20:20" x14ac:dyDescent="0.25">
      <c r="T1114" s="69"/>
    </row>
    <row r="1115" spans="20:20" x14ac:dyDescent="0.25">
      <c r="T1115" s="69"/>
    </row>
    <row r="1116" spans="20:20" x14ac:dyDescent="0.25">
      <c r="T1116" s="69"/>
    </row>
    <row r="1117" spans="20:20" x14ac:dyDescent="0.25">
      <c r="T1117" s="69"/>
    </row>
    <row r="1118" spans="20:20" x14ac:dyDescent="0.25">
      <c r="T1118" s="69"/>
    </row>
    <row r="1119" spans="20:20" x14ac:dyDescent="0.25">
      <c r="T1119" s="69"/>
    </row>
    <row r="1120" spans="20:20" x14ac:dyDescent="0.25">
      <c r="T1120" s="69"/>
    </row>
    <row r="1121" spans="20:20" x14ac:dyDescent="0.25">
      <c r="T1121" s="69"/>
    </row>
    <row r="1122" spans="20:20" x14ac:dyDescent="0.25">
      <c r="T1122" s="69"/>
    </row>
    <row r="1123" spans="20:20" x14ac:dyDescent="0.25">
      <c r="T1123" s="69"/>
    </row>
    <row r="1124" spans="20:20" x14ac:dyDescent="0.25">
      <c r="T1124" s="69"/>
    </row>
    <row r="1125" spans="20:20" x14ac:dyDescent="0.25">
      <c r="T1125" s="69"/>
    </row>
    <row r="1126" spans="20:20" x14ac:dyDescent="0.25">
      <c r="T1126" s="69"/>
    </row>
    <row r="1127" spans="20:20" x14ac:dyDescent="0.25">
      <c r="T1127" s="69"/>
    </row>
    <row r="1128" spans="20:20" x14ac:dyDescent="0.25">
      <c r="T1128" s="69"/>
    </row>
    <row r="1129" spans="20:20" x14ac:dyDescent="0.25">
      <c r="T1129" s="69"/>
    </row>
    <row r="1130" spans="20:20" x14ac:dyDescent="0.25">
      <c r="T1130" s="69"/>
    </row>
    <row r="1131" spans="20:20" x14ac:dyDescent="0.25">
      <c r="T1131" s="69"/>
    </row>
    <row r="1132" spans="20:20" x14ac:dyDescent="0.25">
      <c r="T1132" s="69"/>
    </row>
    <row r="1133" spans="20:20" x14ac:dyDescent="0.25">
      <c r="T1133" s="69"/>
    </row>
    <row r="1134" spans="20:20" x14ac:dyDescent="0.25">
      <c r="T1134" s="69"/>
    </row>
    <row r="1135" spans="20:20" x14ac:dyDescent="0.25">
      <c r="T1135" s="69"/>
    </row>
    <row r="1136" spans="20:20" x14ac:dyDescent="0.25">
      <c r="T1136" s="69"/>
    </row>
    <row r="1137" spans="20:20" x14ac:dyDescent="0.25">
      <c r="T1137" s="69"/>
    </row>
    <row r="1138" spans="20:20" x14ac:dyDescent="0.25">
      <c r="T1138" s="69"/>
    </row>
    <row r="1139" spans="20:20" x14ac:dyDescent="0.25">
      <c r="T1139" s="69"/>
    </row>
    <row r="1140" spans="20:20" x14ac:dyDescent="0.25">
      <c r="T1140" s="69"/>
    </row>
    <row r="1141" spans="20:20" x14ac:dyDescent="0.25">
      <c r="T1141" s="69"/>
    </row>
    <row r="1142" spans="20:20" x14ac:dyDescent="0.25">
      <c r="T1142" s="69"/>
    </row>
    <row r="1143" spans="20:20" x14ac:dyDescent="0.25">
      <c r="T1143" s="69"/>
    </row>
    <row r="1144" spans="20:20" x14ac:dyDescent="0.25">
      <c r="T1144" s="69"/>
    </row>
    <row r="1145" spans="20:20" x14ac:dyDescent="0.25">
      <c r="T1145" s="69"/>
    </row>
    <row r="1146" spans="20:20" x14ac:dyDescent="0.25">
      <c r="T1146" s="69"/>
    </row>
    <row r="1147" spans="20:20" x14ac:dyDescent="0.25">
      <c r="T1147" s="69"/>
    </row>
    <row r="1148" spans="20:20" x14ac:dyDescent="0.25">
      <c r="T1148" s="69"/>
    </row>
    <row r="1149" spans="20:20" x14ac:dyDescent="0.25">
      <c r="T1149" s="69"/>
    </row>
    <row r="1150" spans="20:20" x14ac:dyDescent="0.25">
      <c r="T1150" s="69"/>
    </row>
    <row r="1151" spans="20:20" x14ac:dyDescent="0.25">
      <c r="T1151" s="69"/>
    </row>
    <row r="1152" spans="20:20" x14ac:dyDescent="0.25">
      <c r="T1152" s="69"/>
    </row>
    <row r="1153" spans="20:20" x14ac:dyDescent="0.25">
      <c r="T1153" s="69"/>
    </row>
    <row r="1154" spans="20:20" x14ac:dyDescent="0.25">
      <c r="T1154" s="69"/>
    </row>
    <row r="1155" spans="20:20" x14ac:dyDescent="0.25">
      <c r="T1155" s="69"/>
    </row>
    <row r="1156" spans="20:20" x14ac:dyDescent="0.25">
      <c r="T1156" s="69"/>
    </row>
    <row r="1157" spans="20:20" x14ac:dyDescent="0.25">
      <c r="T1157" s="69"/>
    </row>
    <row r="1158" spans="20:20" x14ac:dyDescent="0.25">
      <c r="T1158" s="69"/>
    </row>
    <row r="1159" spans="20:20" x14ac:dyDescent="0.25">
      <c r="T1159" s="69"/>
    </row>
    <row r="1160" spans="20:20" x14ac:dyDescent="0.25">
      <c r="T1160" s="69"/>
    </row>
    <row r="1161" spans="20:20" x14ac:dyDescent="0.25">
      <c r="T1161" s="69"/>
    </row>
    <row r="1162" spans="20:20" x14ac:dyDescent="0.25">
      <c r="T1162" s="69"/>
    </row>
    <row r="1163" spans="20:20" x14ac:dyDescent="0.25">
      <c r="T1163" s="69"/>
    </row>
    <row r="1164" spans="20:20" x14ac:dyDescent="0.25">
      <c r="T1164" s="69"/>
    </row>
    <row r="1165" spans="20:20" x14ac:dyDescent="0.25">
      <c r="T1165" s="69"/>
    </row>
    <row r="1166" spans="20:20" x14ac:dyDescent="0.25">
      <c r="T1166" s="69"/>
    </row>
    <row r="1167" spans="20:20" x14ac:dyDescent="0.25">
      <c r="T1167" s="69"/>
    </row>
    <row r="1168" spans="20:20" x14ac:dyDescent="0.25">
      <c r="T1168" s="69"/>
    </row>
    <row r="1169" spans="20:20" x14ac:dyDescent="0.25">
      <c r="T1169" s="69"/>
    </row>
    <row r="1170" spans="20:20" x14ac:dyDescent="0.25">
      <c r="T1170" s="69"/>
    </row>
    <row r="1171" spans="20:20" x14ac:dyDescent="0.25">
      <c r="T1171" s="69"/>
    </row>
    <row r="1172" spans="20:20" x14ac:dyDescent="0.25">
      <c r="T1172" s="69"/>
    </row>
    <row r="1173" spans="20:20" x14ac:dyDescent="0.25">
      <c r="T1173" s="69"/>
    </row>
    <row r="1174" spans="20:20" x14ac:dyDescent="0.25">
      <c r="T1174" s="69"/>
    </row>
    <row r="1175" spans="20:20" x14ac:dyDescent="0.25">
      <c r="T1175" s="69"/>
    </row>
    <row r="1176" spans="20:20" x14ac:dyDescent="0.25">
      <c r="T1176" s="69"/>
    </row>
    <row r="1177" spans="20:20" x14ac:dyDescent="0.25">
      <c r="T1177" s="69"/>
    </row>
    <row r="1178" spans="20:20" x14ac:dyDescent="0.25">
      <c r="T1178" s="69"/>
    </row>
    <row r="1179" spans="20:20" x14ac:dyDescent="0.25">
      <c r="T1179" s="69"/>
    </row>
    <row r="1180" spans="20:20" x14ac:dyDescent="0.25">
      <c r="T1180" s="69"/>
    </row>
    <row r="1181" spans="20:20" x14ac:dyDescent="0.25">
      <c r="T1181" s="69"/>
    </row>
    <row r="1182" spans="20:20" x14ac:dyDescent="0.25">
      <c r="T1182" s="69"/>
    </row>
    <row r="1183" spans="20:20" x14ac:dyDescent="0.25">
      <c r="T1183" s="69"/>
    </row>
    <row r="1184" spans="20:20" x14ac:dyDescent="0.25">
      <c r="T1184" s="69"/>
    </row>
    <row r="1185" spans="20:20" x14ac:dyDescent="0.25">
      <c r="T1185" s="69"/>
    </row>
    <row r="1186" spans="20:20" x14ac:dyDescent="0.25">
      <c r="T1186" s="69"/>
    </row>
    <row r="1187" spans="20:20" x14ac:dyDescent="0.25">
      <c r="T1187" s="69"/>
    </row>
    <row r="1188" spans="20:20" x14ac:dyDescent="0.25">
      <c r="T1188" s="69"/>
    </row>
    <row r="1189" spans="20:20" x14ac:dyDescent="0.25">
      <c r="T1189" s="69"/>
    </row>
    <row r="1190" spans="20:20" x14ac:dyDescent="0.25">
      <c r="T1190" s="69"/>
    </row>
    <row r="1191" spans="20:20" x14ac:dyDescent="0.25">
      <c r="T1191" s="69"/>
    </row>
    <row r="1192" spans="20:20" x14ac:dyDescent="0.25">
      <c r="T1192" s="69"/>
    </row>
    <row r="1193" spans="20:20" x14ac:dyDescent="0.25">
      <c r="T1193" s="69"/>
    </row>
    <row r="1194" spans="20:20" x14ac:dyDescent="0.25">
      <c r="T1194" s="69"/>
    </row>
    <row r="1195" spans="20:20" x14ac:dyDescent="0.25">
      <c r="T1195" s="69"/>
    </row>
    <row r="1196" spans="20:20" x14ac:dyDescent="0.25">
      <c r="T1196" s="69"/>
    </row>
    <row r="1197" spans="20:20" x14ac:dyDescent="0.25">
      <c r="T1197" s="69"/>
    </row>
    <row r="1198" spans="20:20" x14ac:dyDescent="0.25">
      <c r="T1198" s="69"/>
    </row>
    <row r="1199" spans="20:20" x14ac:dyDescent="0.25">
      <c r="T1199" s="69"/>
    </row>
    <row r="1200" spans="20:20" x14ac:dyDescent="0.25">
      <c r="T1200" s="69"/>
    </row>
    <row r="1201" spans="20:20" x14ac:dyDescent="0.25">
      <c r="T1201" s="69"/>
    </row>
    <row r="1202" spans="20:20" x14ac:dyDescent="0.25">
      <c r="T1202" s="69"/>
    </row>
    <row r="1203" spans="20:20" x14ac:dyDescent="0.25">
      <c r="T1203" s="69"/>
    </row>
    <row r="1204" spans="20:20" x14ac:dyDescent="0.25">
      <c r="T1204" s="69"/>
    </row>
    <row r="1205" spans="20:20" x14ac:dyDescent="0.25">
      <c r="T1205" s="69"/>
    </row>
    <row r="1206" spans="20:20" x14ac:dyDescent="0.25">
      <c r="T1206" s="69"/>
    </row>
    <row r="1207" spans="20:20" x14ac:dyDescent="0.25">
      <c r="T1207" s="69"/>
    </row>
    <row r="1208" spans="20:20" x14ac:dyDescent="0.25">
      <c r="T1208" s="69"/>
    </row>
    <row r="1209" spans="20:20" x14ac:dyDescent="0.25">
      <c r="T1209" s="69"/>
    </row>
    <row r="1210" spans="20:20" x14ac:dyDescent="0.25">
      <c r="T1210" s="69"/>
    </row>
    <row r="1211" spans="20:20" x14ac:dyDescent="0.25">
      <c r="T1211" s="69"/>
    </row>
    <row r="1212" spans="20:20" x14ac:dyDescent="0.25">
      <c r="T1212" s="69"/>
    </row>
    <row r="1213" spans="20:20" x14ac:dyDescent="0.25">
      <c r="T1213" s="69"/>
    </row>
    <row r="1214" spans="20:20" x14ac:dyDescent="0.25">
      <c r="T1214" s="69"/>
    </row>
    <row r="1215" spans="20:20" x14ac:dyDescent="0.25">
      <c r="T1215" s="69"/>
    </row>
    <row r="1216" spans="20:20" x14ac:dyDescent="0.25">
      <c r="T1216" s="69"/>
    </row>
    <row r="1217" spans="20:20" x14ac:dyDescent="0.25">
      <c r="T1217" s="69"/>
    </row>
    <row r="1218" spans="20:20" x14ac:dyDescent="0.25">
      <c r="T1218" s="69"/>
    </row>
    <row r="1219" spans="20:20" x14ac:dyDescent="0.25">
      <c r="T1219" s="69"/>
    </row>
    <row r="1220" spans="20:20" x14ac:dyDescent="0.25">
      <c r="T1220" s="69"/>
    </row>
    <row r="1221" spans="20:20" x14ac:dyDescent="0.25">
      <c r="T1221" s="69"/>
    </row>
    <row r="1222" spans="20:20" x14ac:dyDescent="0.25">
      <c r="T1222" s="69"/>
    </row>
    <row r="1223" spans="20:20" x14ac:dyDescent="0.25">
      <c r="T1223" s="69"/>
    </row>
    <row r="1224" spans="20:20" x14ac:dyDescent="0.25">
      <c r="T1224" s="69"/>
    </row>
    <row r="1225" spans="20:20" x14ac:dyDescent="0.25">
      <c r="T1225" s="69"/>
    </row>
    <row r="1226" spans="20:20" x14ac:dyDescent="0.25">
      <c r="T1226" s="69"/>
    </row>
    <row r="1227" spans="20:20" x14ac:dyDescent="0.25">
      <c r="T1227" s="69"/>
    </row>
    <row r="1228" spans="20:20" x14ac:dyDescent="0.25">
      <c r="T1228" s="69"/>
    </row>
    <row r="1229" spans="20:20" x14ac:dyDescent="0.25">
      <c r="T1229" s="69"/>
    </row>
    <row r="1230" spans="20:20" x14ac:dyDescent="0.25">
      <c r="T1230" s="69"/>
    </row>
    <row r="1231" spans="20:20" x14ac:dyDescent="0.25">
      <c r="T1231" s="69"/>
    </row>
    <row r="1232" spans="20:20" x14ac:dyDescent="0.25">
      <c r="T1232" s="69"/>
    </row>
    <row r="1233" spans="20:20" x14ac:dyDescent="0.25">
      <c r="T1233" s="69"/>
    </row>
    <row r="1234" spans="20:20" x14ac:dyDescent="0.25">
      <c r="T1234" s="69"/>
    </row>
    <row r="1235" spans="20:20" x14ac:dyDescent="0.25">
      <c r="T1235" s="69"/>
    </row>
    <row r="1236" spans="20:20" x14ac:dyDescent="0.25">
      <c r="T1236" s="69"/>
    </row>
    <row r="1237" spans="20:20" x14ac:dyDescent="0.25">
      <c r="T1237" s="69"/>
    </row>
    <row r="1238" spans="20:20" x14ac:dyDescent="0.25">
      <c r="T1238" s="69"/>
    </row>
    <row r="1239" spans="20:20" x14ac:dyDescent="0.25">
      <c r="T1239" s="69"/>
    </row>
    <row r="1240" spans="20:20" x14ac:dyDescent="0.25">
      <c r="T1240" s="69"/>
    </row>
    <row r="1241" spans="20:20" x14ac:dyDescent="0.25">
      <c r="T1241" s="69"/>
    </row>
    <row r="1242" spans="20:20" x14ac:dyDescent="0.25">
      <c r="T1242" s="69"/>
    </row>
    <row r="1243" spans="20:20" x14ac:dyDescent="0.25">
      <c r="T1243" s="69"/>
    </row>
    <row r="1244" spans="20:20" x14ac:dyDescent="0.25">
      <c r="T1244" s="69"/>
    </row>
    <row r="1245" spans="20:20" x14ac:dyDescent="0.25">
      <c r="T1245" s="69"/>
    </row>
    <row r="1246" spans="20:20" x14ac:dyDescent="0.25">
      <c r="T1246" s="69"/>
    </row>
    <row r="1247" spans="20:20" x14ac:dyDescent="0.25">
      <c r="T1247" s="69"/>
    </row>
    <row r="1248" spans="20:20" x14ac:dyDescent="0.25">
      <c r="T1248" s="69"/>
    </row>
    <row r="1249" spans="20:20" x14ac:dyDescent="0.25">
      <c r="T1249" s="69"/>
    </row>
    <row r="1250" spans="20:20" x14ac:dyDescent="0.25">
      <c r="T1250" s="69"/>
    </row>
    <row r="1251" spans="20:20" x14ac:dyDescent="0.25">
      <c r="T1251" s="69"/>
    </row>
    <row r="1252" spans="20:20" x14ac:dyDescent="0.25">
      <c r="T1252" s="69"/>
    </row>
    <row r="1253" spans="20:20" x14ac:dyDescent="0.25">
      <c r="T1253" s="69"/>
    </row>
    <row r="1254" spans="20:20" x14ac:dyDescent="0.25">
      <c r="T1254" s="69"/>
    </row>
    <row r="1255" spans="20:20" x14ac:dyDescent="0.25">
      <c r="T1255" s="69"/>
    </row>
    <row r="1256" spans="20:20" x14ac:dyDescent="0.25">
      <c r="T1256" s="69"/>
    </row>
    <row r="1257" spans="20:20" x14ac:dyDescent="0.25">
      <c r="T1257" s="69"/>
    </row>
    <row r="1258" spans="20:20" x14ac:dyDescent="0.25">
      <c r="T1258" s="69"/>
    </row>
    <row r="1259" spans="20:20" x14ac:dyDescent="0.25">
      <c r="T1259" s="69"/>
    </row>
    <row r="1260" spans="20:20" x14ac:dyDescent="0.25">
      <c r="T1260" s="69"/>
    </row>
    <row r="1261" spans="20:20" x14ac:dyDescent="0.25">
      <c r="T1261" s="69"/>
    </row>
    <row r="1262" spans="20:20" x14ac:dyDescent="0.25">
      <c r="T1262" s="69"/>
    </row>
    <row r="1263" spans="20:20" x14ac:dyDescent="0.25">
      <c r="T1263" s="69"/>
    </row>
    <row r="1264" spans="20:20" x14ac:dyDescent="0.25">
      <c r="T1264" s="69"/>
    </row>
    <row r="1265" spans="20:20" x14ac:dyDescent="0.25">
      <c r="T1265" s="69"/>
    </row>
    <row r="1266" spans="20:20" x14ac:dyDescent="0.25">
      <c r="T1266" s="69"/>
    </row>
    <row r="1267" spans="20:20" x14ac:dyDescent="0.25">
      <c r="T1267" s="69"/>
    </row>
    <row r="1268" spans="20:20" x14ac:dyDescent="0.25">
      <c r="T1268" s="69"/>
    </row>
    <row r="1269" spans="20:20" x14ac:dyDescent="0.25">
      <c r="T1269" s="69"/>
    </row>
    <row r="1270" spans="20:20" x14ac:dyDescent="0.25">
      <c r="T1270" s="69"/>
    </row>
    <row r="1271" spans="20:20" x14ac:dyDescent="0.25">
      <c r="T1271" s="69"/>
    </row>
    <row r="1272" spans="20:20" x14ac:dyDescent="0.25">
      <c r="T1272" s="69"/>
    </row>
    <row r="1273" spans="20:20" x14ac:dyDescent="0.25">
      <c r="T1273" s="69"/>
    </row>
    <row r="1274" spans="20:20" x14ac:dyDescent="0.25">
      <c r="T1274" s="69"/>
    </row>
    <row r="1275" spans="20:20" x14ac:dyDescent="0.25">
      <c r="T1275" s="69"/>
    </row>
    <row r="1276" spans="20:20" x14ac:dyDescent="0.25">
      <c r="T1276" s="69"/>
    </row>
    <row r="1277" spans="20:20" x14ac:dyDescent="0.25">
      <c r="T1277" s="69"/>
    </row>
    <row r="1278" spans="20:20" x14ac:dyDescent="0.25">
      <c r="T1278" s="69"/>
    </row>
    <row r="1279" spans="20:20" x14ac:dyDescent="0.25">
      <c r="T1279" s="69"/>
    </row>
    <row r="1280" spans="20:20" x14ac:dyDescent="0.25">
      <c r="T1280" s="69"/>
    </row>
    <row r="1281" spans="20:20" x14ac:dyDescent="0.25">
      <c r="T1281" s="69"/>
    </row>
    <row r="1282" spans="20:20" x14ac:dyDescent="0.25">
      <c r="T1282" s="69"/>
    </row>
    <row r="1283" spans="20:20" x14ac:dyDescent="0.25">
      <c r="T1283" s="69"/>
    </row>
    <row r="1284" spans="20:20" x14ac:dyDescent="0.25">
      <c r="T1284" s="69"/>
    </row>
    <row r="1285" spans="20:20" x14ac:dyDescent="0.25">
      <c r="T1285" s="69"/>
    </row>
    <row r="1286" spans="20:20" x14ac:dyDescent="0.25">
      <c r="T1286" s="69"/>
    </row>
    <row r="1287" spans="20:20" x14ac:dyDescent="0.25">
      <c r="T1287" s="69"/>
    </row>
    <row r="1288" spans="20:20" x14ac:dyDescent="0.25">
      <c r="T1288" s="69"/>
    </row>
    <row r="1289" spans="20:20" x14ac:dyDescent="0.25">
      <c r="T1289" s="69"/>
    </row>
    <row r="1290" spans="20:20" x14ac:dyDescent="0.25">
      <c r="T1290" s="69"/>
    </row>
    <row r="1291" spans="20:20" x14ac:dyDescent="0.25">
      <c r="T1291" s="69"/>
    </row>
    <row r="1292" spans="20:20" x14ac:dyDescent="0.25">
      <c r="T1292" s="69"/>
    </row>
    <row r="1293" spans="20:20" x14ac:dyDescent="0.25">
      <c r="T1293" s="69"/>
    </row>
    <row r="1294" spans="20:20" x14ac:dyDescent="0.25">
      <c r="T1294" s="69"/>
    </row>
    <row r="1295" spans="20:20" x14ac:dyDescent="0.25">
      <c r="T1295" s="69"/>
    </row>
    <row r="1296" spans="20:20" x14ac:dyDescent="0.25">
      <c r="T1296" s="69"/>
    </row>
    <row r="1297" spans="20:20" x14ac:dyDescent="0.25">
      <c r="T1297" s="69"/>
    </row>
    <row r="1298" spans="20:20" x14ac:dyDescent="0.25">
      <c r="T1298" s="69"/>
    </row>
    <row r="1299" spans="20:20" x14ac:dyDescent="0.25">
      <c r="T1299" s="69"/>
    </row>
    <row r="1300" spans="20:20" x14ac:dyDescent="0.25">
      <c r="T1300" s="69"/>
    </row>
    <row r="1301" spans="20:20" x14ac:dyDescent="0.25">
      <c r="T1301" s="69"/>
    </row>
    <row r="1302" spans="20:20" x14ac:dyDescent="0.25">
      <c r="T1302" s="69"/>
    </row>
    <row r="1303" spans="20:20" x14ac:dyDescent="0.25">
      <c r="T1303" s="69"/>
    </row>
    <row r="1304" spans="20:20" x14ac:dyDescent="0.25">
      <c r="T1304" s="69"/>
    </row>
    <row r="1305" spans="20:20" x14ac:dyDescent="0.25">
      <c r="T1305" s="69"/>
    </row>
    <row r="1306" spans="20:20" x14ac:dyDescent="0.25">
      <c r="T1306" s="69"/>
    </row>
    <row r="1307" spans="20:20" x14ac:dyDescent="0.25">
      <c r="T1307" s="69"/>
    </row>
    <row r="1308" spans="20:20" x14ac:dyDescent="0.25">
      <c r="T1308" s="69"/>
    </row>
    <row r="1309" spans="20:20" x14ac:dyDescent="0.25">
      <c r="T1309" s="69"/>
    </row>
    <row r="1310" spans="20:20" x14ac:dyDescent="0.25">
      <c r="T1310" s="69"/>
    </row>
    <row r="1311" spans="20:20" x14ac:dyDescent="0.25">
      <c r="T1311" s="69"/>
    </row>
    <row r="1312" spans="20:20" x14ac:dyDescent="0.25">
      <c r="T1312" s="69"/>
    </row>
    <row r="1313" spans="20:20" x14ac:dyDescent="0.25">
      <c r="T1313" s="69"/>
    </row>
    <row r="1314" spans="20:20" x14ac:dyDescent="0.25">
      <c r="T1314" s="69"/>
    </row>
    <row r="1315" spans="20:20" x14ac:dyDescent="0.25">
      <c r="T1315" s="69"/>
    </row>
    <row r="1316" spans="20:20" x14ac:dyDescent="0.25">
      <c r="T1316" s="69"/>
    </row>
    <row r="1317" spans="20:20" x14ac:dyDescent="0.25">
      <c r="T1317" s="69"/>
    </row>
    <row r="1318" spans="20:20" x14ac:dyDescent="0.25">
      <c r="T1318" s="69"/>
    </row>
    <row r="1319" spans="20:20" x14ac:dyDescent="0.25">
      <c r="T1319" s="69"/>
    </row>
    <row r="1320" spans="20:20" x14ac:dyDescent="0.25">
      <c r="T1320" s="69"/>
    </row>
    <row r="1321" spans="20:20" x14ac:dyDescent="0.25">
      <c r="T1321" s="69"/>
    </row>
    <row r="1322" spans="20:20" x14ac:dyDescent="0.25">
      <c r="T1322" s="69"/>
    </row>
    <row r="1323" spans="20:20" x14ac:dyDescent="0.25">
      <c r="T1323" s="69"/>
    </row>
    <row r="1324" spans="20:20" x14ac:dyDescent="0.25">
      <c r="T1324" s="69"/>
    </row>
    <row r="1325" spans="20:20" x14ac:dyDescent="0.25">
      <c r="T1325" s="69"/>
    </row>
    <row r="1326" spans="20:20" x14ac:dyDescent="0.25">
      <c r="T1326" s="69"/>
    </row>
    <row r="1327" spans="20:20" x14ac:dyDescent="0.25">
      <c r="T1327" s="69"/>
    </row>
    <row r="1328" spans="20:20" x14ac:dyDescent="0.25">
      <c r="T1328" s="69"/>
    </row>
    <row r="1329" spans="20:20" x14ac:dyDescent="0.25">
      <c r="T1329" s="69"/>
    </row>
    <row r="1330" spans="20:20" x14ac:dyDescent="0.25">
      <c r="T1330" s="69"/>
    </row>
    <row r="1331" spans="20:20" x14ac:dyDescent="0.25">
      <c r="T1331" s="69"/>
    </row>
    <row r="1332" spans="20:20" x14ac:dyDescent="0.25">
      <c r="T1332" s="69"/>
    </row>
    <row r="1333" spans="20:20" x14ac:dyDescent="0.25">
      <c r="T1333" s="69"/>
    </row>
    <row r="1334" spans="20:20" x14ac:dyDescent="0.25">
      <c r="T1334" s="69"/>
    </row>
    <row r="1335" spans="20:20" x14ac:dyDescent="0.25">
      <c r="T1335" s="69"/>
    </row>
    <row r="1336" spans="20:20" x14ac:dyDescent="0.25">
      <c r="T1336" s="69"/>
    </row>
    <row r="1337" spans="20:20" x14ac:dyDescent="0.25">
      <c r="T1337" s="69"/>
    </row>
    <row r="1338" spans="20:20" x14ac:dyDescent="0.25">
      <c r="T1338" s="69"/>
    </row>
    <row r="1339" spans="20:20" x14ac:dyDescent="0.25">
      <c r="T1339" s="69"/>
    </row>
    <row r="1340" spans="20:20" x14ac:dyDescent="0.25">
      <c r="T1340" s="69"/>
    </row>
    <row r="1341" spans="20:20" x14ac:dyDescent="0.25">
      <c r="T1341" s="69"/>
    </row>
    <row r="1342" spans="20:20" x14ac:dyDescent="0.25">
      <c r="T1342" s="69"/>
    </row>
    <row r="1343" spans="20:20" x14ac:dyDescent="0.25">
      <c r="T1343" s="69"/>
    </row>
    <row r="1344" spans="20:20" x14ac:dyDescent="0.25">
      <c r="T1344" s="69"/>
    </row>
    <row r="1345" spans="20:20" x14ac:dyDescent="0.25">
      <c r="T1345" s="69"/>
    </row>
    <row r="1346" spans="20:20" x14ac:dyDescent="0.25">
      <c r="T1346" s="69"/>
    </row>
    <row r="1347" spans="20:20" x14ac:dyDescent="0.25">
      <c r="T1347" s="69"/>
    </row>
    <row r="1348" spans="20:20" x14ac:dyDescent="0.25">
      <c r="T1348" s="69"/>
    </row>
    <row r="1349" spans="20:20" x14ac:dyDescent="0.25">
      <c r="T1349" s="69"/>
    </row>
    <row r="1350" spans="20:20" x14ac:dyDescent="0.25">
      <c r="T1350" s="69"/>
    </row>
    <row r="1351" spans="20:20" x14ac:dyDescent="0.25">
      <c r="T1351" s="69"/>
    </row>
    <row r="1352" spans="20:20" x14ac:dyDescent="0.25">
      <c r="T1352" s="69"/>
    </row>
    <row r="1353" spans="20:20" x14ac:dyDescent="0.25">
      <c r="T1353" s="69"/>
    </row>
    <row r="1354" spans="20:20" x14ac:dyDescent="0.25">
      <c r="T1354" s="69"/>
    </row>
    <row r="1355" spans="20:20" x14ac:dyDescent="0.25">
      <c r="T1355" s="69"/>
    </row>
    <row r="1356" spans="20:20" x14ac:dyDescent="0.25">
      <c r="T1356" s="69"/>
    </row>
    <row r="1357" spans="20:20" x14ac:dyDescent="0.25">
      <c r="T1357" s="69"/>
    </row>
    <row r="1358" spans="20:20" x14ac:dyDescent="0.25">
      <c r="T1358" s="69"/>
    </row>
    <row r="1359" spans="20:20" x14ac:dyDescent="0.25">
      <c r="T1359" s="69"/>
    </row>
    <row r="1360" spans="20:20" x14ac:dyDescent="0.25">
      <c r="T1360" s="69"/>
    </row>
    <row r="1361" spans="20:20" x14ac:dyDescent="0.25">
      <c r="T1361" s="69"/>
    </row>
    <row r="1362" spans="20:20" x14ac:dyDescent="0.25">
      <c r="T1362" s="69"/>
    </row>
    <row r="1363" spans="20:20" x14ac:dyDescent="0.25">
      <c r="T1363" s="69"/>
    </row>
    <row r="1364" spans="20:20" x14ac:dyDescent="0.25">
      <c r="T1364" s="69"/>
    </row>
    <row r="1365" spans="20:20" x14ac:dyDescent="0.25">
      <c r="T1365" s="69"/>
    </row>
    <row r="1366" spans="20:20" x14ac:dyDescent="0.25">
      <c r="T1366" s="69"/>
    </row>
    <row r="1367" spans="20:20" x14ac:dyDescent="0.25">
      <c r="T1367" s="69"/>
    </row>
    <row r="1368" spans="20:20" x14ac:dyDescent="0.25">
      <c r="T1368" s="69"/>
    </row>
    <row r="1369" spans="20:20" x14ac:dyDescent="0.25">
      <c r="T1369" s="69"/>
    </row>
    <row r="1370" spans="20:20" x14ac:dyDescent="0.25">
      <c r="T1370" s="69"/>
    </row>
    <row r="1371" spans="20:20" x14ac:dyDescent="0.25">
      <c r="T1371" s="69"/>
    </row>
    <row r="1372" spans="20:20" x14ac:dyDescent="0.25">
      <c r="T1372" s="69"/>
    </row>
    <row r="1373" spans="20:20" x14ac:dyDescent="0.25">
      <c r="T1373" s="69"/>
    </row>
    <row r="1374" spans="20:20" x14ac:dyDescent="0.25">
      <c r="T1374" s="69"/>
    </row>
    <row r="1375" spans="20:20" x14ac:dyDescent="0.25">
      <c r="T1375" s="69"/>
    </row>
    <row r="1376" spans="20:20" x14ac:dyDescent="0.25">
      <c r="T1376" s="69"/>
    </row>
    <row r="1377" spans="20:20" x14ac:dyDescent="0.25">
      <c r="T1377" s="69"/>
    </row>
    <row r="1378" spans="20:20" x14ac:dyDescent="0.25">
      <c r="T1378" s="69"/>
    </row>
    <row r="1379" spans="20:20" x14ac:dyDescent="0.25">
      <c r="T1379" s="69"/>
    </row>
    <row r="1380" spans="20:20" x14ac:dyDescent="0.25">
      <c r="T1380" s="69"/>
    </row>
    <row r="1381" spans="20:20" x14ac:dyDescent="0.25">
      <c r="T1381" s="69"/>
    </row>
    <row r="1382" spans="20:20" x14ac:dyDescent="0.25">
      <c r="T1382" s="69"/>
    </row>
    <row r="1383" spans="20:20" x14ac:dyDescent="0.25">
      <c r="T1383" s="69"/>
    </row>
    <row r="1384" spans="20:20" x14ac:dyDescent="0.25">
      <c r="T1384" s="69"/>
    </row>
    <row r="1385" spans="20:20" x14ac:dyDescent="0.25">
      <c r="T1385" s="69"/>
    </row>
    <row r="1386" spans="20:20" x14ac:dyDescent="0.25">
      <c r="T1386" s="69"/>
    </row>
    <row r="1387" spans="20:20" x14ac:dyDescent="0.25">
      <c r="T1387" s="69"/>
    </row>
    <row r="1388" spans="20:20" x14ac:dyDescent="0.25">
      <c r="T1388" s="69"/>
    </row>
    <row r="1389" spans="20:20" x14ac:dyDescent="0.25">
      <c r="T1389" s="69"/>
    </row>
    <row r="1390" spans="20:20" x14ac:dyDescent="0.25">
      <c r="T1390" s="69"/>
    </row>
    <row r="1391" spans="20:20" x14ac:dyDescent="0.25">
      <c r="T1391" s="69"/>
    </row>
    <row r="1392" spans="20:20" x14ac:dyDescent="0.25">
      <c r="T1392" s="69"/>
    </row>
    <row r="1393" spans="20:20" x14ac:dyDescent="0.25">
      <c r="T1393" s="69"/>
    </row>
    <row r="1394" spans="20:20" x14ac:dyDescent="0.25">
      <c r="T1394" s="69"/>
    </row>
    <row r="1395" spans="20:20" x14ac:dyDescent="0.25">
      <c r="T1395" s="69"/>
    </row>
    <row r="1396" spans="20:20" x14ac:dyDescent="0.25">
      <c r="T1396" s="69"/>
    </row>
    <row r="1397" spans="20:20" x14ac:dyDescent="0.25">
      <c r="T1397" s="69"/>
    </row>
    <row r="1398" spans="20:20" x14ac:dyDescent="0.25">
      <c r="T1398" s="69"/>
    </row>
    <row r="1399" spans="20:20" x14ac:dyDescent="0.25">
      <c r="T1399" s="69"/>
    </row>
    <row r="1400" spans="20:20" x14ac:dyDescent="0.25">
      <c r="T1400" s="69"/>
    </row>
    <row r="1401" spans="20:20" x14ac:dyDescent="0.25">
      <c r="T1401" s="69"/>
    </row>
    <row r="1402" spans="20:20" x14ac:dyDescent="0.25">
      <c r="T1402" s="69"/>
    </row>
    <row r="1403" spans="20:20" x14ac:dyDescent="0.25">
      <c r="T1403" s="69"/>
    </row>
    <row r="1404" spans="20:20" x14ac:dyDescent="0.25">
      <c r="T1404" s="69"/>
    </row>
    <row r="1405" spans="20:20" x14ac:dyDescent="0.25">
      <c r="T1405" s="69"/>
    </row>
    <row r="1406" spans="20:20" x14ac:dyDescent="0.25">
      <c r="T1406" s="69"/>
    </row>
    <row r="1407" spans="20:20" x14ac:dyDescent="0.25">
      <c r="T1407" s="69"/>
    </row>
    <row r="1408" spans="20:20" x14ac:dyDescent="0.25">
      <c r="T1408" s="69"/>
    </row>
    <row r="1409" spans="20:20" x14ac:dyDescent="0.25">
      <c r="T1409" s="69"/>
    </row>
    <row r="1410" spans="20:20" x14ac:dyDescent="0.25">
      <c r="T1410" s="69"/>
    </row>
    <row r="1411" spans="20:20" x14ac:dyDescent="0.25">
      <c r="T1411" s="69"/>
    </row>
    <row r="1412" spans="20:20" x14ac:dyDescent="0.25">
      <c r="T1412" s="69"/>
    </row>
    <row r="1413" spans="20:20" x14ac:dyDescent="0.25">
      <c r="T1413" s="69"/>
    </row>
    <row r="1414" spans="20:20" x14ac:dyDescent="0.25">
      <c r="T1414" s="69"/>
    </row>
    <row r="1415" spans="20:20" x14ac:dyDescent="0.25">
      <c r="T1415" s="69"/>
    </row>
    <row r="1416" spans="20:20" x14ac:dyDescent="0.25">
      <c r="T1416" s="69"/>
    </row>
    <row r="1417" spans="20:20" x14ac:dyDescent="0.25">
      <c r="T1417" s="69"/>
    </row>
    <row r="1418" spans="20:20" x14ac:dyDescent="0.25">
      <c r="T1418" s="69"/>
    </row>
    <row r="1419" spans="20:20" x14ac:dyDescent="0.25">
      <c r="T1419" s="69"/>
    </row>
    <row r="1420" spans="20:20" x14ac:dyDescent="0.25">
      <c r="T1420" s="69"/>
    </row>
    <row r="1421" spans="20:20" x14ac:dyDescent="0.25">
      <c r="T1421" s="69"/>
    </row>
    <row r="1422" spans="20:20" x14ac:dyDescent="0.25">
      <c r="T1422" s="69"/>
    </row>
    <row r="1423" spans="20:20" x14ac:dyDescent="0.25">
      <c r="T1423" s="69"/>
    </row>
    <row r="1424" spans="20:20" x14ac:dyDescent="0.25">
      <c r="T1424" s="69"/>
    </row>
    <row r="1425" spans="20:20" x14ac:dyDescent="0.25">
      <c r="T1425" s="69"/>
    </row>
    <row r="1426" spans="20:20" x14ac:dyDescent="0.25">
      <c r="T1426" s="69"/>
    </row>
    <row r="1427" spans="20:20" x14ac:dyDescent="0.25">
      <c r="T1427" s="69"/>
    </row>
    <row r="1428" spans="20:20" x14ac:dyDescent="0.25">
      <c r="T1428" s="69"/>
    </row>
    <row r="1429" spans="20:20" x14ac:dyDescent="0.25">
      <c r="T1429" s="69"/>
    </row>
    <row r="1430" spans="20:20" x14ac:dyDescent="0.25">
      <c r="T1430" s="69"/>
    </row>
    <row r="1431" spans="20:20" x14ac:dyDescent="0.25">
      <c r="T1431" s="69"/>
    </row>
    <row r="1432" spans="20:20" x14ac:dyDescent="0.25">
      <c r="T1432" s="69"/>
    </row>
    <row r="1433" spans="20:20" x14ac:dyDescent="0.25">
      <c r="T1433" s="69"/>
    </row>
    <row r="1434" spans="20:20" x14ac:dyDescent="0.25">
      <c r="T1434" s="69"/>
    </row>
    <row r="1435" spans="20:20" x14ac:dyDescent="0.25">
      <c r="T1435" s="69"/>
    </row>
    <row r="1436" spans="20:20" x14ac:dyDescent="0.25">
      <c r="T1436" s="69"/>
    </row>
    <row r="1437" spans="20:20" x14ac:dyDescent="0.25">
      <c r="T1437" s="69"/>
    </row>
    <row r="1438" spans="20:20" x14ac:dyDescent="0.25">
      <c r="T1438" s="69"/>
    </row>
    <row r="1439" spans="20:20" x14ac:dyDescent="0.25">
      <c r="T1439" s="69"/>
    </row>
    <row r="1440" spans="20:20" x14ac:dyDescent="0.25">
      <c r="T1440" s="69"/>
    </row>
    <row r="1441" spans="20:20" x14ac:dyDescent="0.25">
      <c r="T1441" s="69"/>
    </row>
    <row r="1442" spans="20:20" x14ac:dyDescent="0.25">
      <c r="T1442" s="69"/>
    </row>
    <row r="1443" spans="20:20" x14ac:dyDescent="0.25">
      <c r="T1443" s="69"/>
    </row>
    <row r="1444" spans="20:20" x14ac:dyDescent="0.25">
      <c r="T1444" s="69"/>
    </row>
    <row r="1445" spans="20:20" x14ac:dyDescent="0.25">
      <c r="T1445" s="69"/>
    </row>
    <row r="1446" spans="20:20" x14ac:dyDescent="0.25">
      <c r="T1446" s="69"/>
    </row>
    <row r="1447" spans="20:20" x14ac:dyDescent="0.25">
      <c r="T1447" s="69"/>
    </row>
    <row r="1448" spans="20:20" x14ac:dyDescent="0.25">
      <c r="T1448" s="69"/>
    </row>
    <row r="1449" spans="20:20" x14ac:dyDescent="0.25">
      <c r="T1449" s="69"/>
    </row>
    <row r="1450" spans="20:20" x14ac:dyDescent="0.25">
      <c r="T1450" s="69"/>
    </row>
    <row r="1451" spans="20:20" x14ac:dyDescent="0.25">
      <c r="T1451" s="69"/>
    </row>
    <row r="1452" spans="20:20" x14ac:dyDescent="0.25">
      <c r="T1452" s="69"/>
    </row>
    <row r="1453" spans="20:20" x14ac:dyDescent="0.25">
      <c r="T1453" s="69"/>
    </row>
    <row r="1454" spans="20:20" x14ac:dyDescent="0.25">
      <c r="T1454" s="69"/>
    </row>
    <row r="1455" spans="20:20" x14ac:dyDescent="0.25">
      <c r="T1455" s="69"/>
    </row>
    <row r="1456" spans="20:20" x14ac:dyDescent="0.25">
      <c r="T1456" s="69"/>
    </row>
    <row r="1457" spans="20:20" x14ac:dyDescent="0.25">
      <c r="T1457" s="69"/>
    </row>
    <row r="1458" spans="20:20" x14ac:dyDescent="0.25">
      <c r="T1458" s="69"/>
    </row>
    <row r="1459" spans="20:20" x14ac:dyDescent="0.25">
      <c r="T1459" s="69"/>
    </row>
    <row r="1460" spans="20:20" x14ac:dyDescent="0.25">
      <c r="T1460" s="69"/>
    </row>
    <row r="1461" spans="20:20" x14ac:dyDescent="0.25">
      <c r="T1461" s="69"/>
    </row>
    <row r="1462" spans="20:20" x14ac:dyDescent="0.25">
      <c r="T1462" s="69"/>
    </row>
    <row r="1463" spans="20:20" x14ac:dyDescent="0.25">
      <c r="T1463" s="69"/>
    </row>
    <row r="1464" spans="20:20" x14ac:dyDescent="0.25">
      <c r="T1464" s="69"/>
    </row>
    <row r="1465" spans="20:20" x14ac:dyDescent="0.25">
      <c r="T1465" s="69"/>
    </row>
    <row r="1466" spans="20:20" x14ac:dyDescent="0.25">
      <c r="T1466" s="69"/>
    </row>
    <row r="1467" spans="20:20" x14ac:dyDescent="0.25">
      <c r="T1467" s="69"/>
    </row>
    <row r="1468" spans="20:20" x14ac:dyDescent="0.25">
      <c r="T1468" s="69"/>
    </row>
    <row r="1469" spans="20:20" x14ac:dyDescent="0.25">
      <c r="T1469" s="69"/>
    </row>
    <row r="1470" spans="20:20" x14ac:dyDescent="0.25">
      <c r="T1470" s="69"/>
    </row>
    <row r="1471" spans="20:20" x14ac:dyDescent="0.25">
      <c r="T1471" s="69"/>
    </row>
    <row r="1472" spans="20:20" x14ac:dyDescent="0.25">
      <c r="T1472" s="69"/>
    </row>
    <row r="1473" spans="20:20" x14ac:dyDescent="0.25">
      <c r="T1473" s="69"/>
    </row>
    <row r="1474" spans="20:20" x14ac:dyDescent="0.25">
      <c r="T1474" s="69"/>
    </row>
    <row r="1475" spans="20:20" x14ac:dyDescent="0.25">
      <c r="T1475" s="69"/>
    </row>
    <row r="1476" spans="20:20" x14ac:dyDescent="0.25">
      <c r="T1476" s="69"/>
    </row>
    <row r="1477" spans="20:20" x14ac:dyDescent="0.25">
      <c r="T1477" s="69"/>
    </row>
    <row r="1478" spans="20:20" x14ac:dyDescent="0.25">
      <c r="T1478" s="69"/>
    </row>
    <row r="1479" spans="20:20" x14ac:dyDescent="0.25">
      <c r="T1479" s="69"/>
    </row>
    <row r="1480" spans="20:20" x14ac:dyDescent="0.25">
      <c r="T1480" s="69"/>
    </row>
    <row r="1481" spans="20:20" x14ac:dyDescent="0.25">
      <c r="T1481" s="69"/>
    </row>
    <row r="1482" spans="20:20" x14ac:dyDescent="0.25">
      <c r="T1482" s="69"/>
    </row>
    <row r="1483" spans="20:20" x14ac:dyDescent="0.25">
      <c r="T1483" s="69"/>
    </row>
    <row r="1484" spans="20:20" x14ac:dyDescent="0.25">
      <c r="T1484" s="69"/>
    </row>
    <row r="1485" spans="20:20" x14ac:dyDescent="0.25">
      <c r="T1485" s="69"/>
    </row>
    <row r="1486" spans="20:20" x14ac:dyDescent="0.25">
      <c r="T1486" s="69"/>
    </row>
    <row r="1487" spans="20:20" x14ac:dyDescent="0.25">
      <c r="T1487" s="69"/>
    </row>
    <row r="1488" spans="20:20" x14ac:dyDescent="0.25">
      <c r="T1488" s="69"/>
    </row>
    <row r="1489" spans="20:20" x14ac:dyDescent="0.25">
      <c r="T1489" s="69"/>
    </row>
    <row r="1490" spans="20:20" x14ac:dyDescent="0.25">
      <c r="T1490" s="69"/>
    </row>
    <row r="1491" spans="20:20" x14ac:dyDescent="0.25">
      <c r="T1491" s="69"/>
    </row>
    <row r="1492" spans="20:20" x14ac:dyDescent="0.25">
      <c r="T1492" s="69"/>
    </row>
    <row r="1493" spans="20:20" x14ac:dyDescent="0.25">
      <c r="T1493" s="69"/>
    </row>
    <row r="1494" spans="20:20" x14ac:dyDescent="0.25">
      <c r="T1494" s="69"/>
    </row>
    <row r="1495" spans="20:20" x14ac:dyDescent="0.25">
      <c r="T1495" s="69"/>
    </row>
    <row r="1496" spans="20:20" x14ac:dyDescent="0.25">
      <c r="T1496" s="69"/>
    </row>
    <row r="1497" spans="20:20" x14ac:dyDescent="0.25">
      <c r="T1497" s="69"/>
    </row>
    <row r="1498" spans="20:20" x14ac:dyDescent="0.25">
      <c r="T1498" s="69"/>
    </row>
    <row r="1499" spans="20:20" x14ac:dyDescent="0.25">
      <c r="T1499" s="69"/>
    </row>
    <row r="1500" spans="20:20" x14ac:dyDescent="0.25">
      <c r="T1500" s="69"/>
    </row>
    <row r="1501" spans="20:20" x14ac:dyDescent="0.25">
      <c r="T1501" s="69"/>
    </row>
    <row r="1502" spans="20:20" x14ac:dyDescent="0.25">
      <c r="T1502" s="69"/>
    </row>
    <row r="1503" spans="20:20" x14ac:dyDescent="0.25">
      <c r="T1503" s="69"/>
    </row>
    <row r="1504" spans="20:20" x14ac:dyDescent="0.25">
      <c r="T1504" s="69"/>
    </row>
    <row r="1505" spans="20:20" x14ac:dyDescent="0.25">
      <c r="T1505" s="69"/>
    </row>
    <row r="1506" spans="20:20" x14ac:dyDescent="0.25">
      <c r="T1506" s="69"/>
    </row>
    <row r="1507" spans="20:20" x14ac:dyDescent="0.25">
      <c r="T1507" s="69"/>
    </row>
    <row r="1508" spans="20:20" x14ac:dyDescent="0.25">
      <c r="T1508" s="69"/>
    </row>
    <row r="1509" spans="20:20" x14ac:dyDescent="0.25">
      <c r="T1509" s="69"/>
    </row>
    <row r="1510" spans="20:20" x14ac:dyDescent="0.25">
      <c r="T1510" s="69"/>
    </row>
    <row r="1511" spans="20:20" x14ac:dyDescent="0.25">
      <c r="T1511" s="69"/>
    </row>
    <row r="1512" spans="20:20" x14ac:dyDescent="0.25">
      <c r="T1512" s="69"/>
    </row>
    <row r="1513" spans="20:20" x14ac:dyDescent="0.25">
      <c r="T1513" s="69"/>
    </row>
    <row r="1514" spans="20:20" x14ac:dyDescent="0.25">
      <c r="T1514" s="69"/>
    </row>
    <row r="1515" spans="20:20" x14ac:dyDescent="0.25">
      <c r="T1515" s="69"/>
    </row>
    <row r="1516" spans="20:20" x14ac:dyDescent="0.25">
      <c r="T1516" s="69"/>
    </row>
    <row r="1517" spans="20:20" x14ac:dyDescent="0.25">
      <c r="T1517" s="69"/>
    </row>
    <row r="1518" spans="20:20" x14ac:dyDescent="0.25">
      <c r="T1518" s="69"/>
    </row>
    <row r="1519" spans="20:20" x14ac:dyDescent="0.25">
      <c r="T1519" s="69"/>
    </row>
    <row r="1520" spans="20:20" x14ac:dyDescent="0.25">
      <c r="T1520" s="69"/>
    </row>
    <row r="1521" spans="20:20" x14ac:dyDescent="0.25">
      <c r="T1521" s="69"/>
    </row>
    <row r="1522" spans="20:20" x14ac:dyDescent="0.25">
      <c r="T1522" s="69"/>
    </row>
    <row r="1523" spans="20:20" x14ac:dyDescent="0.25">
      <c r="T1523" s="69"/>
    </row>
    <row r="1524" spans="20:20" x14ac:dyDescent="0.25">
      <c r="T1524" s="69"/>
    </row>
    <row r="1525" spans="20:20" x14ac:dyDescent="0.25">
      <c r="T1525" s="69"/>
    </row>
    <row r="1526" spans="20:20" x14ac:dyDescent="0.25">
      <c r="T1526" s="69"/>
    </row>
    <row r="1527" spans="20:20" x14ac:dyDescent="0.25">
      <c r="T1527" s="69"/>
    </row>
    <row r="1528" spans="20:20" x14ac:dyDescent="0.25">
      <c r="T1528" s="69"/>
    </row>
    <row r="1529" spans="20:20" x14ac:dyDescent="0.25">
      <c r="T1529" s="69"/>
    </row>
    <row r="1530" spans="20:20" x14ac:dyDescent="0.25">
      <c r="T1530" s="69"/>
    </row>
    <row r="1531" spans="20:20" x14ac:dyDescent="0.25">
      <c r="T1531" s="69"/>
    </row>
    <row r="1532" spans="20:20" x14ac:dyDescent="0.25">
      <c r="T1532" s="69"/>
    </row>
    <row r="1533" spans="20:20" x14ac:dyDescent="0.25">
      <c r="T1533" s="69"/>
    </row>
    <row r="1534" spans="20:20" x14ac:dyDescent="0.25">
      <c r="T1534" s="69"/>
    </row>
    <row r="1535" spans="20:20" x14ac:dyDescent="0.25">
      <c r="T1535" s="69"/>
    </row>
    <row r="1536" spans="20:20" x14ac:dyDescent="0.25">
      <c r="T1536" s="69"/>
    </row>
    <row r="1537" spans="20:20" x14ac:dyDescent="0.25">
      <c r="T1537" s="69"/>
    </row>
    <row r="1538" spans="20:20" x14ac:dyDescent="0.25">
      <c r="T1538" s="69"/>
    </row>
    <row r="1539" spans="20:20" x14ac:dyDescent="0.25">
      <c r="T1539" s="69"/>
    </row>
    <row r="1540" spans="20:20" x14ac:dyDescent="0.25">
      <c r="T1540" s="69"/>
    </row>
    <row r="1541" spans="20:20" x14ac:dyDescent="0.25">
      <c r="T1541" s="69"/>
    </row>
    <row r="1542" spans="20:20" x14ac:dyDescent="0.25">
      <c r="T1542" s="69"/>
    </row>
    <row r="1543" spans="20:20" x14ac:dyDescent="0.25">
      <c r="T1543" s="69"/>
    </row>
    <row r="1544" spans="20:20" x14ac:dyDescent="0.25">
      <c r="T1544" s="69"/>
    </row>
    <row r="1545" spans="20:20" x14ac:dyDescent="0.25">
      <c r="T1545" s="69"/>
    </row>
    <row r="1546" spans="20:20" x14ac:dyDescent="0.25">
      <c r="T1546" s="69"/>
    </row>
    <row r="1547" spans="20:20" x14ac:dyDescent="0.25">
      <c r="T1547" s="69"/>
    </row>
    <row r="1548" spans="20:20" x14ac:dyDescent="0.25">
      <c r="T1548" s="69"/>
    </row>
    <row r="1549" spans="20:20" x14ac:dyDescent="0.25">
      <c r="T1549" s="69"/>
    </row>
    <row r="1550" spans="20:20" x14ac:dyDescent="0.25">
      <c r="T1550" s="69"/>
    </row>
    <row r="1551" spans="20:20" x14ac:dyDescent="0.25">
      <c r="T1551" s="69"/>
    </row>
    <row r="1552" spans="20:20" x14ac:dyDescent="0.25">
      <c r="T1552" s="69"/>
    </row>
    <row r="1553" spans="20:20" x14ac:dyDescent="0.25">
      <c r="T1553" s="69"/>
    </row>
    <row r="1554" spans="20:20" x14ac:dyDescent="0.25">
      <c r="T1554" s="69"/>
    </row>
    <row r="1555" spans="20:20" x14ac:dyDescent="0.25">
      <c r="T1555" s="69"/>
    </row>
    <row r="1556" spans="20:20" x14ac:dyDescent="0.25">
      <c r="T1556" s="69"/>
    </row>
    <row r="1557" spans="20:20" x14ac:dyDescent="0.25">
      <c r="T1557" s="69"/>
    </row>
    <row r="1558" spans="20:20" x14ac:dyDescent="0.25">
      <c r="T1558" s="69"/>
    </row>
    <row r="1559" spans="20:20" x14ac:dyDescent="0.25">
      <c r="T1559" s="69"/>
    </row>
    <row r="1560" spans="20:20" x14ac:dyDescent="0.25">
      <c r="T1560" s="69"/>
    </row>
    <row r="1561" spans="20:20" x14ac:dyDescent="0.25">
      <c r="T1561" s="69"/>
    </row>
    <row r="1562" spans="20:20" x14ac:dyDescent="0.25">
      <c r="T1562" s="69"/>
    </row>
    <row r="1563" spans="20:20" x14ac:dyDescent="0.25">
      <c r="T1563" s="69"/>
    </row>
    <row r="1564" spans="20:20" x14ac:dyDescent="0.25">
      <c r="T1564" s="69"/>
    </row>
    <row r="1565" spans="20:20" x14ac:dyDescent="0.25">
      <c r="T1565" s="69"/>
    </row>
    <row r="1566" spans="20:20" x14ac:dyDescent="0.25">
      <c r="T1566" s="69"/>
    </row>
    <row r="1567" spans="20:20" x14ac:dyDescent="0.25">
      <c r="T1567" s="69"/>
    </row>
    <row r="1568" spans="20:20" x14ac:dyDescent="0.25">
      <c r="T1568" s="69"/>
    </row>
    <row r="1569" spans="20:20" x14ac:dyDescent="0.25">
      <c r="T1569" s="69"/>
    </row>
    <row r="1570" spans="20:20" x14ac:dyDescent="0.25">
      <c r="T1570" s="69"/>
    </row>
    <row r="1571" spans="20:20" x14ac:dyDescent="0.25">
      <c r="T1571" s="69"/>
    </row>
    <row r="1572" spans="20:20" x14ac:dyDescent="0.25">
      <c r="T1572" s="69"/>
    </row>
    <row r="1573" spans="20:20" x14ac:dyDescent="0.25">
      <c r="T1573" s="69"/>
    </row>
    <row r="1574" spans="20:20" x14ac:dyDescent="0.25">
      <c r="T1574" s="69"/>
    </row>
    <row r="1575" spans="20:20" x14ac:dyDescent="0.25">
      <c r="T1575" s="69"/>
    </row>
    <row r="1576" spans="20:20" x14ac:dyDescent="0.25">
      <c r="T1576" s="69"/>
    </row>
    <row r="1577" spans="20:20" x14ac:dyDescent="0.25">
      <c r="T1577" s="69"/>
    </row>
    <row r="1578" spans="20:20" x14ac:dyDescent="0.25">
      <c r="T1578" s="69"/>
    </row>
    <row r="1579" spans="20:20" x14ac:dyDescent="0.25">
      <c r="T1579" s="69"/>
    </row>
    <row r="1580" spans="20:20" x14ac:dyDescent="0.25">
      <c r="T1580" s="69"/>
    </row>
    <row r="1581" spans="20:20" x14ac:dyDescent="0.25">
      <c r="T1581" s="69"/>
    </row>
    <row r="1582" spans="20:20" x14ac:dyDescent="0.25">
      <c r="T1582" s="69"/>
    </row>
    <row r="1583" spans="20:20" x14ac:dyDescent="0.25">
      <c r="T1583" s="69"/>
    </row>
    <row r="1584" spans="20:20" x14ac:dyDescent="0.25">
      <c r="T1584" s="69"/>
    </row>
    <row r="1585" spans="20:20" x14ac:dyDescent="0.25">
      <c r="T1585" s="69"/>
    </row>
    <row r="1586" spans="20:20" x14ac:dyDescent="0.25">
      <c r="T1586" s="69"/>
    </row>
    <row r="1587" spans="20:20" x14ac:dyDescent="0.25">
      <c r="T1587" s="69"/>
    </row>
    <row r="1588" spans="20:20" x14ac:dyDescent="0.25">
      <c r="T1588" s="69"/>
    </row>
    <row r="1589" spans="20:20" x14ac:dyDescent="0.25">
      <c r="T1589" s="69"/>
    </row>
    <row r="1590" spans="20:20" x14ac:dyDescent="0.25">
      <c r="T1590" s="69"/>
    </row>
    <row r="1591" spans="20:20" x14ac:dyDescent="0.25">
      <c r="T1591" s="69"/>
    </row>
    <row r="1592" spans="20:20" x14ac:dyDescent="0.25">
      <c r="T1592" s="69"/>
    </row>
    <row r="1593" spans="20:20" x14ac:dyDescent="0.25">
      <c r="T1593" s="69"/>
    </row>
    <row r="1594" spans="20:20" x14ac:dyDescent="0.25">
      <c r="T1594" s="69"/>
    </row>
    <row r="1595" spans="20:20" x14ac:dyDescent="0.25">
      <c r="T1595" s="69"/>
    </row>
    <row r="1596" spans="20:20" x14ac:dyDescent="0.25">
      <c r="T1596" s="69"/>
    </row>
    <row r="1597" spans="20:20" x14ac:dyDescent="0.25">
      <c r="T1597" s="69"/>
    </row>
    <row r="1598" spans="20:20" x14ac:dyDescent="0.25">
      <c r="T1598" s="69"/>
    </row>
    <row r="1599" spans="20:20" x14ac:dyDescent="0.25">
      <c r="T1599" s="69"/>
    </row>
    <row r="1600" spans="20:20" x14ac:dyDescent="0.25">
      <c r="T1600" s="69"/>
    </row>
    <row r="1601" spans="20:20" x14ac:dyDescent="0.25">
      <c r="T1601" s="69"/>
    </row>
    <row r="1602" spans="20:20" x14ac:dyDescent="0.25">
      <c r="T1602" s="69"/>
    </row>
    <row r="1603" spans="20:20" x14ac:dyDescent="0.25">
      <c r="T1603" s="69"/>
    </row>
    <row r="1604" spans="20:20" x14ac:dyDescent="0.25">
      <c r="T1604" s="69"/>
    </row>
    <row r="1605" spans="20:20" x14ac:dyDescent="0.25">
      <c r="T1605" s="69"/>
    </row>
    <row r="1606" spans="20:20" x14ac:dyDescent="0.25">
      <c r="T1606" s="69"/>
    </row>
    <row r="1607" spans="20:20" x14ac:dyDescent="0.25">
      <c r="T1607" s="69"/>
    </row>
    <row r="1608" spans="20:20" x14ac:dyDescent="0.25">
      <c r="T1608" s="69"/>
    </row>
    <row r="1609" spans="20:20" x14ac:dyDescent="0.25">
      <c r="T1609" s="69"/>
    </row>
    <row r="1610" spans="20:20" x14ac:dyDescent="0.25">
      <c r="T1610" s="69"/>
    </row>
    <row r="1611" spans="20:20" x14ac:dyDescent="0.25">
      <c r="T1611" s="69"/>
    </row>
    <row r="1612" spans="20:20" x14ac:dyDescent="0.25">
      <c r="T1612" s="69"/>
    </row>
    <row r="1613" spans="20:20" x14ac:dyDescent="0.25">
      <c r="T1613" s="69"/>
    </row>
    <row r="1614" spans="20:20" x14ac:dyDescent="0.25">
      <c r="T1614" s="69"/>
    </row>
    <row r="1615" spans="20:20" x14ac:dyDescent="0.25">
      <c r="T1615" s="69"/>
    </row>
    <row r="1616" spans="20:20" x14ac:dyDescent="0.25">
      <c r="T1616" s="69"/>
    </row>
    <row r="1617" spans="20:20" x14ac:dyDescent="0.25">
      <c r="T1617" s="69"/>
    </row>
    <row r="1618" spans="20:20" x14ac:dyDescent="0.25">
      <c r="T1618" s="69"/>
    </row>
    <row r="1619" spans="20:20" x14ac:dyDescent="0.25">
      <c r="T1619" s="69"/>
    </row>
    <row r="1620" spans="20:20" x14ac:dyDescent="0.25">
      <c r="T1620" s="69"/>
    </row>
    <row r="1621" spans="20:20" x14ac:dyDescent="0.25">
      <c r="T1621" s="69"/>
    </row>
    <row r="1622" spans="20:20" x14ac:dyDescent="0.25">
      <c r="T1622" s="69"/>
    </row>
    <row r="1623" spans="20:20" x14ac:dyDescent="0.25">
      <c r="T1623" s="69"/>
    </row>
    <row r="1624" spans="20:20" x14ac:dyDescent="0.25">
      <c r="T1624" s="69"/>
    </row>
    <row r="1625" spans="20:20" x14ac:dyDescent="0.25">
      <c r="T1625" s="69"/>
    </row>
    <row r="1626" spans="20:20" x14ac:dyDescent="0.25">
      <c r="T1626" s="69"/>
    </row>
    <row r="1627" spans="20:20" x14ac:dyDescent="0.25">
      <c r="T1627" s="69"/>
    </row>
    <row r="1628" spans="20:20" x14ac:dyDescent="0.25">
      <c r="T1628" s="69"/>
    </row>
    <row r="1629" spans="20:20" x14ac:dyDescent="0.25">
      <c r="T1629" s="69"/>
    </row>
    <row r="1630" spans="20:20" x14ac:dyDescent="0.25">
      <c r="T1630" s="69"/>
    </row>
    <row r="1631" spans="20:20" x14ac:dyDescent="0.25">
      <c r="T1631" s="69"/>
    </row>
    <row r="1632" spans="20:20" x14ac:dyDescent="0.25">
      <c r="T1632" s="69"/>
    </row>
    <row r="1633" spans="20:20" x14ac:dyDescent="0.25">
      <c r="T1633" s="69"/>
    </row>
    <row r="1634" spans="20:20" x14ac:dyDescent="0.25">
      <c r="T1634" s="69"/>
    </row>
    <row r="1635" spans="20:20" x14ac:dyDescent="0.25">
      <c r="T1635" s="69"/>
    </row>
    <row r="1636" spans="20:20" x14ac:dyDescent="0.25">
      <c r="T1636" s="69"/>
    </row>
    <row r="1637" spans="20:20" x14ac:dyDescent="0.25">
      <c r="T1637" s="69"/>
    </row>
    <row r="1638" spans="20:20" x14ac:dyDescent="0.25">
      <c r="T1638" s="69"/>
    </row>
    <row r="1639" spans="20:20" x14ac:dyDescent="0.25">
      <c r="T1639" s="69"/>
    </row>
    <row r="1640" spans="20:20" x14ac:dyDescent="0.25">
      <c r="T1640" s="69"/>
    </row>
    <row r="1641" spans="20:20" x14ac:dyDescent="0.25">
      <c r="T1641" s="69"/>
    </row>
    <row r="1642" spans="20:20" x14ac:dyDescent="0.25">
      <c r="T1642" s="69"/>
    </row>
    <row r="1643" spans="20:20" x14ac:dyDescent="0.25">
      <c r="T1643" s="69"/>
    </row>
    <row r="1644" spans="20:20" x14ac:dyDescent="0.25">
      <c r="T1644" s="69"/>
    </row>
    <row r="1645" spans="20:20" x14ac:dyDescent="0.25">
      <c r="T1645" s="69"/>
    </row>
    <row r="1646" spans="20:20" x14ac:dyDescent="0.25">
      <c r="T1646" s="69"/>
    </row>
    <row r="1647" spans="20:20" x14ac:dyDescent="0.25">
      <c r="T1647" s="69"/>
    </row>
    <row r="1648" spans="20:20" x14ac:dyDescent="0.25">
      <c r="T1648" s="69"/>
    </row>
    <row r="1649" spans="20:20" x14ac:dyDescent="0.25">
      <c r="T1649" s="69"/>
    </row>
    <row r="1650" spans="20:20" x14ac:dyDescent="0.25">
      <c r="T1650" s="69"/>
    </row>
    <row r="1651" spans="20:20" x14ac:dyDescent="0.25">
      <c r="T1651" s="69"/>
    </row>
    <row r="1652" spans="20:20" x14ac:dyDescent="0.25">
      <c r="T1652" s="69"/>
    </row>
    <row r="1653" spans="20:20" x14ac:dyDescent="0.25">
      <c r="T1653" s="69"/>
    </row>
    <row r="1654" spans="20:20" x14ac:dyDescent="0.25">
      <c r="T1654" s="69"/>
    </row>
    <row r="1655" spans="20:20" x14ac:dyDescent="0.25">
      <c r="T1655" s="69"/>
    </row>
    <row r="1656" spans="20:20" x14ac:dyDescent="0.25">
      <c r="T1656" s="69"/>
    </row>
    <row r="1657" spans="20:20" x14ac:dyDescent="0.25">
      <c r="T1657" s="69"/>
    </row>
    <row r="1658" spans="20:20" x14ac:dyDescent="0.25">
      <c r="T1658" s="69"/>
    </row>
    <row r="1659" spans="20:20" x14ac:dyDescent="0.25">
      <c r="T1659" s="69"/>
    </row>
    <row r="1660" spans="20:20" x14ac:dyDescent="0.25">
      <c r="T1660" s="69"/>
    </row>
    <row r="1661" spans="20:20" x14ac:dyDescent="0.25">
      <c r="T1661" s="69"/>
    </row>
    <row r="1662" spans="20:20" x14ac:dyDescent="0.25">
      <c r="T1662" s="69"/>
    </row>
    <row r="1663" spans="20:20" x14ac:dyDescent="0.25">
      <c r="T1663" s="69"/>
    </row>
    <row r="1664" spans="20:20" x14ac:dyDescent="0.25">
      <c r="T1664" s="69"/>
    </row>
    <row r="1665" spans="20:20" x14ac:dyDescent="0.25">
      <c r="T1665" s="69"/>
    </row>
    <row r="1666" spans="20:20" x14ac:dyDescent="0.25">
      <c r="T1666" s="69"/>
    </row>
    <row r="1667" spans="20:20" x14ac:dyDescent="0.25">
      <c r="T1667" s="69"/>
    </row>
    <row r="1668" spans="20:20" x14ac:dyDescent="0.25">
      <c r="T1668" s="69"/>
    </row>
    <row r="1669" spans="20:20" x14ac:dyDescent="0.25">
      <c r="T1669" s="69"/>
    </row>
    <row r="1670" spans="20:20" x14ac:dyDescent="0.25">
      <c r="T1670" s="69"/>
    </row>
    <row r="1671" spans="20:20" x14ac:dyDescent="0.25">
      <c r="T1671" s="69"/>
    </row>
    <row r="1672" spans="20:20" x14ac:dyDescent="0.25">
      <c r="T1672" s="69"/>
    </row>
    <row r="1673" spans="20:20" x14ac:dyDescent="0.25">
      <c r="T1673" s="69"/>
    </row>
    <row r="1674" spans="20:20" x14ac:dyDescent="0.25">
      <c r="T1674" s="69"/>
    </row>
    <row r="1675" spans="20:20" x14ac:dyDescent="0.25">
      <c r="T1675" s="69"/>
    </row>
    <row r="1676" spans="20:20" x14ac:dyDescent="0.25">
      <c r="T1676" s="69"/>
    </row>
    <row r="1677" spans="20:20" x14ac:dyDescent="0.25">
      <c r="T1677" s="69"/>
    </row>
    <row r="1678" spans="20:20" x14ac:dyDescent="0.25">
      <c r="T1678" s="69"/>
    </row>
    <row r="1679" spans="20:20" x14ac:dyDescent="0.25">
      <c r="T1679" s="69"/>
    </row>
    <row r="1680" spans="20:20" x14ac:dyDescent="0.25">
      <c r="T1680" s="69"/>
    </row>
    <row r="1681" spans="20:20" x14ac:dyDescent="0.25">
      <c r="T1681" s="69"/>
    </row>
    <row r="1682" spans="20:20" x14ac:dyDescent="0.25">
      <c r="T1682" s="69"/>
    </row>
    <row r="1683" spans="20:20" x14ac:dyDescent="0.25">
      <c r="T1683" s="69"/>
    </row>
    <row r="1684" spans="20:20" x14ac:dyDescent="0.25">
      <c r="T1684" s="69"/>
    </row>
    <row r="1685" spans="20:20" x14ac:dyDescent="0.25">
      <c r="T1685" s="69"/>
    </row>
    <row r="1686" spans="20:20" x14ac:dyDescent="0.25">
      <c r="T1686" s="69"/>
    </row>
    <row r="1687" spans="20:20" x14ac:dyDescent="0.25">
      <c r="T1687" s="69"/>
    </row>
    <row r="1688" spans="20:20" x14ac:dyDescent="0.25">
      <c r="T1688" s="69"/>
    </row>
    <row r="1689" spans="20:20" x14ac:dyDescent="0.25">
      <c r="T1689" s="69"/>
    </row>
    <row r="1690" spans="20:20" x14ac:dyDescent="0.25">
      <c r="T1690" s="69"/>
    </row>
    <row r="1691" spans="20:20" x14ac:dyDescent="0.25">
      <c r="T1691" s="69"/>
    </row>
    <row r="1692" spans="20:20" x14ac:dyDescent="0.25">
      <c r="T1692" s="69"/>
    </row>
    <row r="1693" spans="20:20" x14ac:dyDescent="0.25">
      <c r="T1693" s="69"/>
    </row>
    <row r="1694" spans="20:20" x14ac:dyDescent="0.25">
      <c r="T1694" s="69"/>
    </row>
    <row r="1695" spans="20:20" x14ac:dyDescent="0.25">
      <c r="T1695" s="69"/>
    </row>
    <row r="1696" spans="20:20" x14ac:dyDescent="0.25">
      <c r="T1696" s="69"/>
    </row>
    <row r="1697" spans="20:20" x14ac:dyDescent="0.25">
      <c r="T1697" s="69"/>
    </row>
    <row r="1698" spans="20:20" x14ac:dyDescent="0.25">
      <c r="T1698" s="69"/>
    </row>
    <row r="1699" spans="20:20" x14ac:dyDescent="0.25">
      <c r="T1699" s="69"/>
    </row>
    <row r="1700" spans="20:20" x14ac:dyDescent="0.25">
      <c r="T1700" s="69"/>
    </row>
    <row r="1701" spans="20:20" x14ac:dyDescent="0.25">
      <c r="T1701" s="69"/>
    </row>
    <row r="1702" spans="20:20" x14ac:dyDescent="0.25">
      <c r="T1702" s="69"/>
    </row>
    <row r="1703" spans="20:20" x14ac:dyDescent="0.25">
      <c r="T1703" s="69"/>
    </row>
    <row r="1704" spans="20:20" x14ac:dyDescent="0.25">
      <c r="T1704" s="69"/>
    </row>
    <row r="1705" spans="20:20" x14ac:dyDescent="0.25">
      <c r="T1705" s="69"/>
    </row>
    <row r="1706" spans="20:20" x14ac:dyDescent="0.25">
      <c r="T1706" s="69"/>
    </row>
    <row r="1707" spans="20:20" x14ac:dyDescent="0.25">
      <c r="T1707" s="69"/>
    </row>
    <row r="1708" spans="20:20" x14ac:dyDescent="0.25">
      <c r="T1708" s="69"/>
    </row>
    <row r="1709" spans="20:20" x14ac:dyDescent="0.25">
      <c r="T1709" s="69"/>
    </row>
    <row r="1710" spans="20:20" x14ac:dyDescent="0.25">
      <c r="T1710" s="69"/>
    </row>
    <row r="1711" spans="20:20" x14ac:dyDescent="0.25">
      <c r="T1711" s="69"/>
    </row>
    <row r="1712" spans="20:20" x14ac:dyDescent="0.25">
      <c r="T1712" s="69"/>
    </row>
    <row r="1713" spans="20:20" x14ac:dyDescent="0.25">
      <c r="T1713" s="69"/>
    </row>
    <row r="1714" spans="20:20" x14ac:dyDescent="0.25">
      <c r="T1714" s="69"/>
    </row>
    <row r="1715" spans="20:20" x14ac:dyDescent="0.25">
      <c r="T1715" s="69"/>
    </row>
    <row r="1716" spans="20:20" x14ac:dyDescent="0.25">
      <c r="T1716" s="69"/>
    </row>
    <row r="1717" spans="20:20" x14ac:dyDescent="0.25">
      <c r="T1717" s="69"/>
    </row>
    <row r="1718" spans="20:20" x14ac:dyDescent="0.25">
      <c r="T1718" s="69"/>
    </row>
    <row r="1719" spans="20:20" x14ac:dyDescent="0.25">
      <c r="T1719" s="69"/>
    </row>
    <row r="1720" spans="20:20" x14ac:dyDescent="0.25">
      <c r="T1720" s="69"/>
    </row>
    <row r="1721" spans="20:20" x14ac:dyDescent="0.25">
      <c r="T1721" s="69"/>
    </row>
    <row r="1722" spans="20:20" x14ac:dyDescent="0.25">
      <c r="T1722" s="69"/>
    </row>
    <row r="1723" spans="20:20" x14ac:dyDescent="0.25">
      <c r="T1723" s="69"/>
    </row>
    <row r="1724" spans="20:20" x14ac:dyDescent="0.25">
      <c r="T1724" s="69"/>
    </row>
    <row r="1725" spans="20:20" x14ac:dyDescent="0.25">
      <c r="T1725" s="69"/>
    </row>
    <row r="1726" spans="20:20" x14ac:dyDescent="0.25">
      <c r="T1726" s="69"/>
    </row>
    <row r="1727" spans="20:20" x14ac:dyDescent="0.25">
      <c r="T1727" s="69"/>
    </row>
    <row r="1728" spans="20:20" x14ac:dyDescent="0.25">
      <c r="T1728" s="69"/>
    </row>
    <row r="1729" spans="20:20" x14ac:dyDescent="0.25">
      <c r="T1729" s="69"/>
    </row>
    <row r="1730" spans="20:20" x14ac:dyDescent="0.25">
      <c r="T1730" s="69"/>
    </row>
    <row r="1731" spans="20:20" x14ac:dyDescent="0.25">
      <c r="T1731" s="69"/>
    </row>
    <row r="1732" spans="20:20" x14ac:dyDescent="0.25">
      <c r="T1732" s="69"/>
    </row>
    <row r="1733" spans="20:20" x14ac:dyDescent="0.25">
      <c r="T1733" s="69"/>
    </row>
    <row r="1734" spans="20:20" x14ac:dyDescent="0.25">
      <c r="T1734" s="69"/>
    </row>
    <row r="1735" spans="20:20" x14ac:dyDescent="0.25">
      <c r="T1735" s="69"/>
    </row>
    <row r="1736" spans="20:20" x14ac:dyDescent="0.25">
      <c r="T1736" s="69"/>
    </row>
    <row r="1737" spans="20:20" x14ac:dyDescent="0.25">
      <c r="T1737" s="69"/>
    </row>
    <row r="1738" spans="20:20" x14ac:dyDescent="0.25">
      <c r="T1738" s="69"/>
    </row>
    <row r="1739" spans="20:20" x14ac:dyDescent="0.25">
      <c r="T1739" s="69"/>
    </row>
    <row r="1740" spans="20:20" x14ac:dyDescent="0.25">
      <c r="T1740" s="69"/>
    </row>
    <row r="1741" spans="20:20" x14ac:dyDescent="0.25">
      <c r="T1741" s="69"/>
    </row>
    <row r="1742" spans="20:20" x14ac:dyDescent="0.25">
      <c r="T1742" s="69"/>
    </row>
    <row r="1743" spans="20:20" x14ac:dyDescent="0.25">
      <c r="T1743" s="69"/>
    </row>
    <row r="1744" spans="20:20" x14ac:dyDescent="0.25">
      <c r="T1744" s="69"/>
    </row>
    <row r="1745" spans="20:20" x14ac:dyDescent="0.25">
      <c r="T1745" s="69"/>
    </row>
    <row r="1746" spans="20:20" x14ac:dyDescent="0.25">
      <c r="T1746" s="69"/>
    </row>
    <row r="1747" spans="20:20" x14ac:dyDescent="0.25">
      <c r="T1747" s="69"/>
    </row>
    <row r="1748" spans="20:20" x14ac:dyDescent="0.25">
      <c r="T1748" s="69"/>
    </row>
    <row r="1749" spans="20:20" x14ac:dyDescent="0.25">
      <c r="T1749" s="69"/>
    </row>
    <row r="1750" spans="20:20" x14ac:dyDescent="0.25">
      <c r="T1750" s="69"/>
    </row>
    <row r="1751" spans="20:20" x14ac:dyDescent="0.25">
      <c r="T1751" s="69"/>
    </row>
    <row r="1752" spans="20:20" x14ac:dyDescent="0.25">
      <c r="T1752" s="69"/>
    </row>
    <row r="1753" spans="20:20" x14ac:dyDescent="0.25">
      <c r="T1753" s="69"/>
    </row>
    <row r="1754" spans="20:20" x14ac:dyDescent="0.25">
      <c r="T1754" s="69"/>
    </row>
    <row r="1755" spans="20:20" x14ac:dyDescent="0.25">
      <c r="T1755" s="69"/>
    </row>
    <row r="1756" spans="20:20" x14ac:dyDescent="0.25">
      <c r="T1756" s="69"/>
    </row>
    <row r="1757" spans="20:20" x14ac:dyDescent="0.25">
      <c r="T1757" s="69"/>
    </row>
    <row r="1758" spans="20:20" x14ac:dyDescent="0.25">
      <c r="T1758" s="69"/>
    </row>
    <row r="1759" spans="20:20" x14ac:dyDescent="0.25">
      <c r="T1759" s="69"/>
    </row>
    <row r="1760" spans="20:20" x14ac:dyDescent="0.25">
      <c r="T1760" s="69"/>
    </row>
    <row r="1761" spans="20:20" x14ac:dyDescent="0.25">
      <c r="T1761" s="69"/>
    </row>
    <row r="1762" spans="20:20" x14ac:dyDescent="0.25">
      <c r="T1762" s="69"/>
    </row>
    <row r="1763" spans="20:20" x14ac:dyDescent="0.25">
      <c r="T1763" s="69"/>
    </row>
    <row r="1764" spans="20:20" x14ac:dyDescent="0.25">
      <c r="T1764" s="69"/>
    </row>
    <row r="1765" spans="20:20" x14ac:dyDescent="0.25">
      <c r="T1765" s="69"/>
    </row>
    <row r="1766" spans="20:20" x14ac:dyDescent="0.25">
      <c r="T1766" s="69"/>
    </row>
    <row r="1767" spans="20:20" x14ac:dyDescent="0.25">
      <c r="T1767" s="69"/>
    </row>
    <row r="1768" spans="20:20" x14ac:dyDescent="0.25">
      <c r="T1768" s="69"/>
    </row>
    <row r="1769" spans="20:20" x14ac:dyDescent="0.25">
      <c r="T1769" s="69"/>
    </row>
    <row r="1770" spans="20:20" x14ac:dyDescent="0.25">
      <c r="T1770" s="69"/>
    </row>
    <row r="1771" spans="20:20" x14ac:dyDescent="0.25">
      <c r="T1771" s="69"/>
    </row>
    <row r="1772" spans="20:20" x14ac:dyDescent="0.25">
      <c r="T1772" s="69"/>
    </row>
    <row r="1773" spans="20:20" x14ac:dyDescent="0.25">
      <c r="T1773" s="69"/>
    </row>
    <row r="1774" spans="20:20" x14ac:dyDescent="0.25">
      <c r="T1774" s="69"/>
    </row>
    <row r="1775" spans="20:20" x14ac:dyDescent="0.25">
      <c r="T1775" s="69"/>
    </row>
    <row r="1776" spans="20:20" x14ac:dyDescent="0.25">
      <c r="T1776" s="69"/>
    </row>
    <row r="1777" spans="20:20" x14ac:dyDescent="0.25">
      <c r="T1777" s="69"/>
    </row>
    <row r="1778" spans="20:20" x14ac:dyDescent="0.25">
      <c r="T1778" s="69"/>
    </row>
    <row r="1779" spans="20:20" x14ac:dyDescent="0.25">
      <c r="T1779" s="69"/>
    </row>
    <row r="1780" spans="20:20" x14ac:dyDescent="0.25">
      <c r="T1780" s="69"/>
    </row>
    <row r="1781" spans="20:20" x14ac:dyDescent="0.25">
      <c r="T1781" s="69"/>
    </row>
    <row r="1782" spans="20:20" x14ac:dyDescent="0.25">
      <c r="T1782" s="69"/>
    </row>
    <row r="1783" spans="20:20" x14ac:dyDescent="0.25">
      <c r="T1783" s="69"/>
    </row>
    <row r="1784" spans="20:20" x14ac:dyDescent="0.25">
      <c r="T1784" s="69"/>
    </row>
    <row r="1785" spans="20:20" x14ac:dyDescent="0.25">
      <c r="T1785" s="69"/>
    </row>
    <row r="1786" spans="20:20" x14ac:dyDescent="0.25">
      <c r="T1786" s="69"/>
    </row>
    <row r="1787" spans="20:20" x14ac:dyDescent="0.25">
      <c r="T1787" s="69"/>
    </row>
    <row r="1788" spans="20:20" x14ac:dyDescent="0.25">
      <c r="T1788" s="69"/>
    </row>
    <row r="1789" spans="20:20" x14ac:dyDescent="0.25">
      <c r="T1789" s="69"/>
    </row>
    <row r="1790" spans="20:20" x14ac:dyDescent="0.25">
      <c r="T1790" s="69"/>
    </row>
    <row r="1791" spans="20:20" x14ac:dyDescent="0.25">
      <c r="T1791" s="69"/>
    </row>
    <row r="1792" spans="20:20" x14ac:dyDescent="0.25">
      <c r="T1792" s="69"/>
    </row>
    <row r="1793" spans="20:20" x14ac:dyDescent="0.25">
      <c r="T1793" s="69"/>
    </row>
    <row r="1794" spans="20:20" x14ac:dyDescent="0.25">
      <c r="T1794" s="69"/>
    </row>
    <row r="1795" spans="20:20" x14ac:dyDescent="0.25">
      <c r="T1795" s="69"/>
    </row>
    <row r="1796" spans="20:20" x14ac:dyDescent="0.25">
      <c r="T1796" s="69"/>
    </row>
    <row r="1797" spans="20:20" x14ac:dyDescent="0.25">
      <c r="T1797" s="69"/>
    </row>
    <row r="1798" spans="20:20" x14ac:dyDescent="0.25">
      <c r="T1798" s="69"/>
    </row>
    <row r="1799" spans="20:20" x14ac:dyDescent="0.25">
      <c r="T1799" s="69"/>
    </row>
    <row r="1800" spans="20:20" x14ac:dyDescent="0.25">
      <c r="T1800" s="69"/>
    </row>
    <row r="1801" spans="20:20" x14ac:dyDescent="0.25">
      <c r="T1801" s="69"/>
    </row>
    <row r="1802" spans="20:20" x14ac:dyDescent="0.25">
      <c r="T1802" s="69"/>
    </row>
    <row r="1803" spans="20:20" x14ac:dyDescent="0.25">
      <c r="T1803" s="69"/>
    </row>
    <row r="1804" spans="20:20" x14ac:dyDescent="0.25">
      <c r="T1804" s="69"/>
    </row>
    <row r="1805" spans="20:20" x14ac:dyDescent="0.25">
      <c r="T1805" s="69"/>
    </row>
    <row r="1806" spans="20:20" x14ac:dyDescent="0.25">
      <c r="T1806" s="69"/>
    </row>
    <row r="1807" spans="20:20" x14ac:dyDescent="0.25">
      <c r="T1807" s="69"/>
    </row>
    <row r="1808" spans="20:20" x14ac:dyDescent="0.25">
      <c r="T1808" s="69"/>
    </row>
    <row r="1809" spans="20:20" x14ac:dyDescent="0.25">
      <c r="T1809" s="69"/>
    </row>
    <row r="1810" spans="20:20" x14ac:dyDescent="0.25">
      <c r="T1810" s="69"/>
    </row>
    <row r="1811" spans="20:20" x14ac:dyDescent="0.25">
      <c r="T1811" s="69"/>
    </row>
    <row r="1812" spans="20:20" x14ac:dyDescent="0.25">
      <c r="T1812" s="69"/>
    </row>
    <row r="1813" spans="20:20" x14ac:dyDescent="0.25">
      <c r="T1813" s="69"/>
    </row>
    <row r="1814" spans="20:20" x14ac:dyDescent="0.25">
      <c r="T1814" s="69"/>
    </row>
    <row r="1815" spans="20:20" x14ac:dyDescent="0.25">
      <c r="T1815" s="69"/>
    </row>
    <row r="1816" spans="20:20" x14ac:dyDescent="0.25">
      <c r="T1816" s="69"/>
    </row>
    <row r="1817" spans="20:20" x14ac:dyDescent="0.25">
      <c r="T1817" s="69"/>
    </row>
    <row r="1818" spans="20:20" x14ac:dyDescent="0.25">
      <c r="T1818" s="69"/>
    </row>
    <row r="1819" spans="20:20" x14ac:dyDescent="0.25">
      <c r="T1819" s="69"/>
    </row>
    <row r="1820" spans="20:20" x14ac:dyDescent="0.25">
      <c r="T1820" s="69"/>
    </row>
    <row r="1821" spans="20:20" x14ac:dyDescent="0.25">
      <c r="T1821" s="69"/>
    </row>
    <row r="1822" spans="20:20" x14ac:dyDescent="0.25">
      <c r="T1822" s="69"/>
    </row>
    <row r="1823" spans="20:20" x14ac:dyDescent="0.25">
      <c r="T1823" s="69"/>
    </row>
    <row r="1824" spans="20:20" x14ac:dyDescent="0.25">
      <c r="T1824" s="69"/>
    </row>
    <row r="1825" spans="20:20" x14ac:dyDescent="0.25">
      <c r="T1825" s="69"/>
    </row>
    <row r="1826" spans="20:20" x14ac:dyDescent="0.25">
      <c r="T1826" s="69"/>
    </row>
    <row r="1827" spans="20:20" x14ac:dyDescent="0.25">
      <c r="T1827" s="69"/>
    </row>
    <row r="1828" spans="20:20" x14ac:dyDescent="0.25">
      <c r="T1828" s="69"/>
    </row>
    <row r="1829" spans="20:20" x14ac:dyDescent="0.25">
      <c r="T1829" s="69"/>
    </row>
    <row r="1830" spans="20:20" x14ac:dyDescent="0.25">
      <c r="T1830" s="69"/>
    </row>
    <row r="1831" spans="20:20" x14ac:dyDescent="0.25">
      <c r="T1831" s="69"/>
    </row>
    <row r="1832" spans="20:20" x14ac:dyDescent="0.25">
      <c r="T1832" s="69"/>
    </row>
    <row r="1833" spans="20:20" x14ac:dyDescent="0.25">
      <c r="T1833" s="69"/>
    </row>
    <row r="1834" spans="20:20" x14ac:dyDescent="0.25">
      <c r="T1834" s="69"/>
    </row>
    <row r="1835" spans="20:20" x14ac:dyDescent="0.25">
      <c r="T1835" s="69"/>
    </row>
    <row r="1836" spans="20:20" x14ac:dyDescent="0.25">
      <c r="T1836" s="69"/>
    </row>
    <row r="1837" spans="20:20" x14ac:dyDescent="0.25">
      <c r="T1837" s="69"/>
    </row>
    <row r="1838" spans="20:20" x14ac:dyDescent="0.25">
      <c r="T1838" s="69"/>
    </row>
    <row r="1839" spans="20:20" x14ac:dyDescent="0.25">
      <c r="T1839" s="69"/>
    </row>
    <row r="1840" spans="20:20" x14ac:dyDescent="0.25">
      <c r="T1840" s="69"/>
    </row>
    <row r="1841" spans="20:20" x14ac:dyDescent="0.25">
      <c r="T1841" s="69"/>
    </row>
    <row r="1842" spans="20:20" x14ac:dyDescent="0.25">
      <c r="T1842" s="69"/>
    </row>
    <row r="1843" spans="20:20" x14ac:dyDescent="0.25">
      <c r="T1843" s="69"/>
    </row>
    <row r="1844" spans="20:20" x14ac:dyDescent="0.25">
      <c r="T1844" s="69"/>
    </row>
    <row r="1845" spans="20:20" x14ac:dyDescent="0.25">
      <c r="T1845" s="69"/>
    </row>
    <row r="1846" spans="20:20" x14ac:dyDescent="0.25">
      <c r="T1846" s="69"/>
    </row>
    <row r="1847" spans="20:20" x14ac:dyDescent="0.25">
      <c r="T1847" s="69"/>
    </row>
    <row r="1848" spans="20:20" x14ac:dyDescent="0.25">
      <c r="T1848" s="69"/>
    </row>
    <row r="1849" spans="20:20" x14ac:dyDescent="0.25">
      <c r="T1849" s="69"/>
    </row>
    <row r="1850" spans="20:20" x14ac:dyDescent="0.25">
      <c r="T1850" s="69"/>
    </row>
    <row r="1851" spans="20:20" x14ac:dyDescent="0.25">
      <c r="T1851" s="69"/>
    </row>
    <row r="1852" spans="20:20" x14ac:dyDescent="0.25">
      <c r="T1852" s="69"/>
    </row>
    <row r="1853" spans="20:20" x14ac:dyDescent="0.25">
      <c r="T1853" s="69"/>
    </row>
    <row r="1854" spans="20:20" x14ac:dyDescent="0.25">
      <c r="T1854" s="69"/>
    </row>
    <row r="1855" spans="20:20" x14ac:dyDescent="0.25">
      <c r="T1855" s="69"/>
    </row>
    <row r="1856" spans="20:20" x14ac:dyDescent="0.25">
      <c r="T1856" s="69"/>
    </row>
    <row r="1857" spans="20:20" x14ac:dyDescent="0.25">
      <c r="T1857" s="69"/>
    </row>
    <row r="1858" spans="20:20" x14ac:dyDescent="0.25">
      <c r="T1858" s="69"/>
    </row>
    <row r="1859" spans="20:20" x14ac:dyDescent="0.25">
      <c r="T1859" s="69"/>
    </row>
    <row r="1860" spans="20:20" x14ac:dyDescent="0.25">
      <c r="T1860" s="69"/>
    </row>
    <row r="1861" spans="20:20" x14ac:dyDescent="0.25">
      <c r="T1861" s="69"/>
    </row>
    <row r="1862" spans="20:20" x14ac:dyDescent="0.25">
      <c r="T1862" s="69"/>
    </row>
    <row r="1863" spans="20:20" x14ac:dyDescent="0.25">
      <c r="T1863" s="69"/>
    </row>
    <row r="1864" spans="20:20" x14ac:dyDescent="0.25">
      <c r="T1864" s="69"/>
    </row>
    <row r="1865" spans="20:20" x14ac:dyDescent="0.25">
      <c r="T1865" s="69"/>
    </row>
    <row r="1866" spans="20:20" x14ac:dyDescent="0.25">
      <c r="T1866" s="69"/>
    </row>
    <row r="1867" spans="20:20" x14ac:dyDescent="0.25">
      <c r="T1867" s="69"/>
    </row>
    <row r="1868" spans="20:20" x14ac:dyDescent="0.25">
      <c r="T1868" s="69"/>
    </row>
    <row r="1869" spans="20:20" x14ac:dyDescent="0.25">
      <c r="T1869" s="69"/>
    </row>
    <row r="1870" spans="20:20" x14ac:dyDescent="0.25">
      <c r="T1870" s="69"/>
    </row>
    <row r="1871" spans="20:20" x14ac:dyDescent="0.25">
      <c r="T1871" s="69"/>
    </row>
    <row r="1872" spans="20:20" x14ac:dyDescent="0.25">
      <c r="T1872" s="69"/>
    </row>
    <row r="1873" spans="20:20" x14ac:dyDescent="0.25">
      <c r="T1873" s="69"/>
    </row>
    <row r="1874" spans="20:20" x14ac:dyDescent="0.25">
      <c r="T1874" s="69"/>
    </row>
    <row r="1875" spans="20:20" x14ac:dyDescent="0.25">
      <c r="T1875" s="69"/>
    </row>
    <row r="1876" spans="20:20" x14ac:dyDescent="0.25">
      <c r="T1876" s="69"/>
    </row>
    <row r="1877" spans="20:20" x14ac:dyDescent="0.25">
      <c r="T1877" s="69"/>
    </row>
    <row r="1878" spans="20:20" x14ac:dyDescent="0.25">
      <c r="T1878" s="69"/>
    </row>
    <row r="1879" spans="20:20" x14ac:dyDescent="0.25">
      <c r="T1879" s="69"/>
    </row>
    <row r="1880" spans="20:20" x14ac:dyDescent="0.25">
      <c r="T1880" s="69"/>
    </row>
    <row r="1881" spans="20:20" x14ac:dyDescent="0.25">
      <c r="T1881" s="69"/>
    </row>
    <row r="1882" spans="20:20" x14ac:dyDescent="0.25">
      <c r="T1882" s="69"/>
    </row>
    <row r="1883" spans="20:20" x14ac:dyDescent="0.25">
      <c r="T1883" s="69"/>
    </row>
    <row r="1884" spans="20:20" x14ac:dyDescent="0.25">
      <c r="T1884" s="69"/>
    </row>
    <row r="1885" spans="20:20" x14ac:dyDescent="0.25">
      <c r="T1885" s="69"/>
    </row>
    <row r="1886" spans="20:20" x14ac:dyDescent="0.25">
      <c r="T1886" s="69"/>
    </row>
    <row r="1887" spans="20:20" x14ac:dyDescent="0.25">
      <c r="T1887" s="69"/>
    </row>
    <row r="1888" spans="20:20" x14ac:dyDescent="0.25">
      <c r="T1888" s="69"/>
    </row>
    <row r="1889" spans="20:20" x14ac:dyDescent="0.25">
      <c r="T1889" s="69"/>
    </row>
    <row r="1890" spans="20:20" x14ac:dyDescent="0.25">
      <c r="T1890" s="69"/>
    </row>
    <row r="1891" spans="20:20" x14ac:dyDescent="0.25">
      <c r="T1891" s="69"/>
    </row>
    <row r="1892" spans="20:20" x14ac:dyDescent="0.25">
      <c r="T1892" s="69"/>
    </row>
    <row r="1893" spans="20:20" x14ac:dyDescent="0.25">
      <c r="T1893" s="69"/>
    </row>
    <row r="1894" spans="20:20" x14ac:dyDescent="0.25">
      <c r="T1894" s="69"/>
    </row>
    <row r="1895" spans="20:20" x14ac:dyDescent="0.25">
      <c r="T1895" s="69"/>
    </row>
    <row r="1896" spans="20:20" x14ac:dyDescent="0.25">
      <c r="T1896" s="69"/>
    </row>
    <row r="1897" spans="20:20" x14ac:dyDescent="0.25">
      <c r="T1897" s="69"/>
    </row>
    <row r="1898" spans="20:20" x14ac:dyDescent="0.25">
      <c r="T1898" s="69"/>
    </row>
    <row r="1899" spans="20:20" x14ac:dyDescent="0.25">
      <c r="T1899" s="69"/>
    </row>
    <row r="1900" spans="20:20" x14ac:dyDescent="0.25">
      <c r="T1900" s="69"/>
    </row>
    <row r="1901" spans="20:20" x14ac:dyDescent="0.25">
      <c r="T1901" s="69"/>
    </row>
    <row r="1902" spans="20:20" x14ac:dyDescent="0.25">
      <c r="T1902" s="69"/>
    </row>
    <row r="1903" spans="20:20" x14ac:dyDescent="0.25">
      <c r="T1903" s="69"/>
    </row>
    <row r="1904" spans="20:20" x14ac:dyDescent="0.25">
      <c r="T1904" s="69"/>
    </row>
    <row r="1905" spans="20:20" x14ac:dyDescent="0.25">
      <c r="T1905" s="69"/>
    </row>
    <row r="1906" spans="20:20" x14ac:dyDescent="0.25">
      <c r="T1906" s="69"/>
    </row>
    <row r="1907" spans="20:20" x14ac:dyDescent="0.25">
      <c r="T1907" s="69"/>
    </row>
    <row r="1908" spans="20:20" x14ac:dyDescent="0.25">
      <c r="T1908" s="69"/>
    </row>
    <row r="1909" spans="20:20" x14ac:dyDescent="0.25">
      <c r="T1909" s="69"/>
    </row>
    <row r="1910" spans="20:20" x14ac:dyDescent="0.25">
      <c r="T1910" s="69"/>
    </row>
    <row r="1911" spans="20:20" x14ac:dyDescent="0.25">
      <c r="T1911" s="69"/>
    </row>
    <row r="1912" spans="20:20" x14ac:dyDescent="0.25">
      <c r="T1912" s="69"/>
    </row>
    <row r="1913" spans="20:20" x14ac:dyDescent="0.25">
      <c r="T1913" s="69"/>
    </row>
    <row r="1914" spans="20:20" x14ac:dyDescent="0.25">
      <c r="T1914" s="69"/>
    </row>
    <row r="1915" spans="20:20" x14ac:dyDescent="0.25">
      <c r="T1915" s="69"/>
    </row>
    <row r="1916" spans="20:20" x14ac:dyDescent="0.25">
      <c r="T1916" s="69"/>
    </row>
    <row r="1917" spans="20:20" x14ac:dyDescent="0.25">
      <c r="T1917" s="69"/>
    </row>
    <row r="1918" spans="20:20" x14ac:dyDescent="0.25">
      <c r="T1918" s="69"/>
    </row>
    <row r="1919" spans="20:20" x14ac:dyDescent="0.25">
      <c r="T1919" s="69"/>
    </row>
    <row r="1920" spans="20:20" x14ac:dyDescent="0.25">
      <c r="T1920" s="69"/>
    </row>
    <row r="1921" spans="20:20" x14ac:dyDescent="0.25">
      <c r="T1921" s="69"/>
    </row>
    <row r="1922" spans="20:20" x14ac:dyDescent="0.25">
      <c r="T1922" s="69"/>
    </row>
    <row r="1923" spans="20:20" x14ac:dyDescent="0.25">
      <c r="T1923" s="69"/>
    </row>
    <row r="1924" spans="20:20" x14ac:dyDescent="0.25">
      <c r="T1924" s="69"/>
    </row>
    <row r="1925" spans="20:20" x14ac:dyDescent="0.25">
      <c r="T1925" s="69"/>
    </row>
    <row r="1926" spans="20:20" x14ac:dyDescent="0.25">
      <c r="T1926" s="69"/>
    </row>
    <row r="1927" spans="20:20" x14ac:dyDescent="0.25">
      <c r="T1927" s="69"/>
    </row>
    <row r="1928" spans="20:20" x14ac:dyDescent="0.25">
      <c r="T1928" s="69"/>
    </row>
    <row r="1929" spans="20:20" x14ac:dyDescent="0.25">
      <c r="T1929" s="69"/>
    </row>
    <row r="1930" spans="20:20" x14ac:dyDescent="0.25">
      <c r="T1930" s="69"/>
    </row>
    <row r="1931" spans="20:20" x14ac:dyDescent="0.25">
      <c r="T1931" s="69"/>
    </row>
    <row r="1932" spans="20:20" x14ac:dyDescent="0.25">
      <c r="T1932" s="69"/>
    </row>
    <row r="1933" spans="20:20" x14ac:dyDescent="0.25">
      <c r="T1933" s="69"/>
    </row>
    <row r="1934" spans="20:20" x14ac:dyDescent="0.25">
      <c r="T1934" s="69"/>
    </row>
    <row r="1935" spans="20:20" x14ac:dyDescent="0.25">
      <c r="T1935" s="69"/>
    </row>
    <row r="1936" spans="20:20" x14ac:dyDescent="0.25">
      <c r="T1936" s="69"/>
    </row>
    <row r="1937" spans="20:20" x14ac:dyDescent="0.25">
      <c r="T1937" s="69"/>
    </row>
    <row r="1938" spans="20:20" x14ac:dyDescent="0.25">
      <c r="T1938" s="69"/>
    </row>
    <row r="1939" spans="20:20" x14ac:dyDescent="0.25">
      <c r="T1939" s="69"/>
    </row>
    <row r="1940" spans="20:20" x14ac:dyDescent="0.25">
      <c r="T1940" s="69"/>
    </row>
    <row r="1941" spans="20:20" x14ac:dyDescent="0.25">
      <c r="T1941" s="69"/>
    </row>
    <row r="1942" spans="20:20" x14ac:dyDescent="0.25">
      <c r="T1942" s="69"/>
    </row>
    <row r="1943" spans="20:20" x14ac:dyDescent="0.25">
      <c r="T1943" s="69"/>
    </row>
    <row r="1944" spans="20:20" x14ac:dyDescent="0.25">
      <c r="T1944" s="69"/>
    </row>
    <row r="1945" spans="20:20" x14ac:dyDescent="0.25">
      <c r="T1945" s="69"/>
    </row>
    <row r="1946" spans="20:20" x14ac:dyDescent="0.25">
      <c r="T1946" s="69"/>
    </row>
    <row r="1947" spans="20:20" x14ac:dyDescent="0.25">
      <c r="T1947" s="69"/>
    </row>
    <row r="1948" spans="20:20" x14ac:dyDescent="0.25">
      <c r="T1948" s="69"/>
    </row>
    <row r="1949" spans="20:20" x14ac:dyDescent="0.25">
      <c r="T1949" s="69"/>
    </row>
    <row r="1950" spans="20:20" x14ac:dyDescent="0.25">
      <c r="T1950" s="69"/>
    </row>
    <row r="1951" spans="20:20" x14ac:dyDescent="0.25">
      <c r="T1951" s="69"/>
    </row>
    <row r="1952" spans="20:20" x14ac:dyDescent="0.25">
      <c r="T1952" s="69"/>
    </row>
    <row r="1953" spans="20:20" x14ac:dyDescent="0.25">
      <c r="T1953" s="69"/>
    </row>
    <row r="1954" spans="20:20" x14ac:dyDescent="0.25">
      <c r="T1954" s="69"/>
    </row>
    <row r="1955" spans="20:20" x14ac:dyDescent="0.25">
      <c r="T1955" s="69"/>
    </row>
    <row r="1956" spans="20:20" x14ac:dyDescent="0.25">
      <c r="T1956" s="69"/>
    </row>
    <row r="1957" spans="20:20" x14ac:dyDescent="0.25">
      <c r="T1957" s="69"/>
    </row>
    <row r="1958" spans="20:20" x14ac:dyDescent="0.25">
      <c r="T1958" s="69"/>
    </row>
    <row r="1959" spans="20:20" x14ac:dyDescent="0.25">
      <c r="T1959" s="69"/>
    </row>
    <row r="1960" spans="20:20" x14ac:dyDescent="0.25">
      <c r="T1960" s="69"/>
    </row>
    <row r="1961" spans="20:20" x14ac:dyDescent="0.25">
      <c r="T1961" s="69"/>
    </row>
    <row r="1962" spans="20:20" x14ac:dyDescent="0.25">
      <c r="T1962" s="69"/>
    </row>
    <row r="1963" spans="20:20" x14ac:dyDescent="0.25">
      <c r="T1963" s="69"/>
    </row>
    <row r="1964" spans="20:20" x14ac:dyDescent="0.25">
      <c r="T1964" s="69"/>
    </row>
    <row r="1965" spans="20:20" x14ac:dyDescent="0.25">
      <c r="T1965" s="69"/>
    </row>
    <row r="1966" spans="20:20" x14ac:dyDescent="0.25">
      <c r="T1966" s="69"/>
    </row>
    <row r="1967" spans="20:20" x14ac:dyDescent="0.25">
      <c r="T1967" s="69"/>
    </row>
    <row r="1968" spans="20:20" x14ac:dyDescent="0.25">
      <c r="T1968" s="69"/>
    </row>
    <row r="1969" spans="20:20" x14ac:dyDescent="0.25">
      <c r="T1969" s="69"/>
    </row>
    <row r="1970" spans="20:20" x14ac:dyDescent="0.25">
      <c r="T1970" s="69"/>
    </row>
    <row r="1971" spans="20:20" x14ac:dyDescent="0.25">
      <c r="T1971" s="69"/>
    </row>
    <row r="1972" spans="20:20" x14ac:dyDescent="0.25">
      <c r="T1972" s="69"/>
    </row>
    <row r="1973" spans="20:20" x14ac:dyDescent="0.25">
      <c r="T1973" s="69"/>
    </row>
    <row r="1974" spans="20:20" x14ac:dyDescent="0.25">
      <c r="T1974" s="69"/>
    </row>
    <row r="1975" spans="20:20" x14ac:dyDescent="0.25">
      <c r="T1975" s="69"/>
    </row>
    <row r="1976" spans="20:20" x14ac:dyDescent="0.25">
      <c r="T1976" s="69"/>
    </row>
    <row r="1977" spans="20:20" x14ac:dyDescent="0.25">
      <c r="T1977" s="69"/>
    </row>
    <row r="1978" spans="20:20" x14ac:dyDescent="0.25">
      <c r="T1978" s="69"/>
    </row>
    <row r="1979" spans="20:20" x14ac:dyDescent="0.25">
      <c r="T1979" s="69"/>
    </row>
    <row r="1980" spans="20:20" x14ac:dyDescent="0.25">
      <c r="T1980" s="69"/>
    </row>
    <row r="1981" spans="20:20" x14ac:dyDescent="0.25">
      <c r="T1981" s="69"/>
    </row>
    <row r="1982" spans="20:20" x14ac:dyDescent="0.25">
      <c r="T1982" s="69"/>
    </row>
    <row r="1983" spans="20:20" x14ac:dyDescent="0.25">
      <c r="T1983" s="69"/>
    </row>
    <row r="1984" spans="20:20" x14ac:dyDescent="0.25">
      <c r="T1984" s="69"/>
    </row>
    <row r="1985" spans="20:20" x14ac:dyDescent="0.25">
      <c r="T1985" s="69"/>
    </row>
    <row r="1986" spans="20:20" x14ac:dyDescent="0.25">
      <c r="T1986" s="69"/>
    </row>
    <row r="1987" spans="20:20" x14ac:dyDescent="0.25">
      <c r="T1987" s="69"/>
    </row>
    <row r="1988" spans="20:20" x14ac:dyDescent="0.25">
      <c r="T1988" s="69"/>
    </row>
    <row r="1989" spans="20:20" x14ac:dyDescent="0.25">
      <c r="T1989" s="69"/>
    </row>
    <row r="1990" spans="20:20" x14ac:dyDescent="0.25">
      <c r="T1990" s="69"/>
    </row>
    <row r="1991" spans="20:20" x14ac:dyDescent="0.25">
      <c r="T1991" s="69"/>
    </row>
    <row r="1992" spans="20:20" x14ac:dyDescent="0.25">
      <c r="T1992" s="69"/>
    </row>
    <row r="1993" spans="20:20" x14ac:dyDescent="0.25">
      <c r="T1993" s="69"/>
    </row>
    <row r="1994" spans="20:20" x14ac:dyDescent="0.25">
      <c r="T1994" s="69"/>
    </row>
    <row r="1995" spans="20:20" x14ac:dyDescent="0.25">
      <c r="T1995" s="69"/>
    </row>
    <row r="1996" spans="20:20" x14ac:dyDescent="0.25">
      <c r="T1996" s="69"/>
    </row>
    <row r="1997" spans="20:20" x14ac:dyDescent="0.25">
      <c r="T1997" s="69"/>
    </row>
    <row r="1998" spans="20:20" x14ac:dyDescent="0.25">
      <c r="T1998" s="69"/>
    </row>
    <row r="1999" spans="20:20" x14ac:dyDescent="0.25">
      <c r="T1999" s="69"/>
    </row>
    <row r="2000" spans="20:20" x14ac:dyDescent="0.25">
      <c r="T2000" s="69"/>
    </row>
    <row r="2001" spans="20:20" x14ac:dyDescent="0.25">
      <c r="T2001" s="69"/>
    </row>
    <row r="2002" spans="20:20" x14ac:dyDescent="0.25">
      <c r="T2002" s="69"/>
    </row>
    <row r="2003" spans="20:20" x14ac:dyDescent="0.25">
      <c r="T2003" s="69"/>
    </row>
    <row r="2004" spans="20:20" x14ac:dyDescent="0.25">
      <c r="T2004" s="69"/>
    </row>
    <row r="2005" spans="20:20" x14ac:dyDescent="0.25">
      <c r="T2005" s="69"/>
    </row>
    <row r="2006" spans="20:20" x14ac:dyDescent="0.25">
      <c r="T2006" s="69"/>
    </row>
    <row r="2007" spans="20:20" x14ac:dyDescent="0.25">
      <c r="T2007" s="69"/>
    </row>
    <row r="2008" spans="20:20" x14ac:dyDescent="0.25">
      <c r="T2008" s="69"/>
    </row>
    <row r="2009" spans="20:20" x14ac:dyDescent="0.25">
      <c r="T2009" s="69"/>
    </row>
    <row r="2010" spans="20:20" x14ac:dyDescent="0.25">
      <c r="T2010" s="69"/>
    </row>
    <row r="2011" spans="20:20" x14ac:dyDescent="0.25">
      <c r="T2011" s="69"/>
    </row>
    <row r="2012" spans="20:20" x14ac:dyDescent="0.25">
      <c r="T2012" s="69"/>
    </row>
    <row r="2013" spans="20:20" x14ac:dyDescent="0.25">
      <c r="T2013" s="69"/>
    </row>
    <row r="2014" spans="20:20" x14ac:dyDescent="0.25">
      <c r="T2014" s="69"/>
    </row>
    <row r="2015" spans="20:20" x14ac:dyDescent="0.25">
      <c r="T2015" s="69"/>
    </row>
    <row r="2016" spans="20:20" x14ac:dyDescent="0.25">
      <c r="T2016" s="69"/>
    </row>
    <row r="2017" spans="20:20" x14ac:dyDescent="0.25">
      <c r="T2017" s="69"/>
    </row>
    <row r="2018" spans="20:20" x14ac:dyDescent="0.25">
      <c r="T2018" s="69"/>
    </row>
    <row r="2019" spans="20:20" x14ac:dyDescent="0.25">
      <c r="T2019" s="69"/>
    </row>
    <row r="2020" spans="20:20" x14ac:dyDescent="0.25">
      <c r="T2020" s="69"/>
    </row>
    <row r="2021" spans="20:20" x14ac:dyDescent="0.25">
      <c r="T2021" s="69"/>
    </row>
    <row r="2022" spans="20:20" x14ac:dyDescent="0.25">
      <c r="T2022" s="69"/>
    </row>
    <row r="2023" spans="20:20" x14ac:dyDescent="0.25">
      <c r="T2023" s="69"/>
    </row>
    <row r="2024" spans="20:20" x14ac:dyDescent="0.25">
      <c r="T2024" s="69"/>
    </row>
    <row r="2025" spans="20:20" x14ac:dyDescent="0.25">
      <c r="T2025" s="69"/>
    </row>
    <row r="2026" spans="20:20" x14ac:dyDescent="0.25">
      <c r="T2026" s="69"/>
    </row>
    <row r="2027" spans="20:20" x14ac:dyDescent="0.25">
      <c r="T2027" s="69"/>
    </row>
    <row r="2028" spans="20:20" x14ac:dyDescent="0.25">
      <c r="T2028" s="69"/>
    </row>
    <row r="2029" spans="20:20" x14ac:dyDescent="0.25">
      <c r="T2029" s="69"/>
    </row>
    <row r="2030" spans="20:20" x14ac:dyDescent="0.25">
      <c r="T2030" s="69"/>
    </row>
    <row r="2031" spans="20:20" x14ac:dyDescent="0.25">
      <c r="T2031" s="69"/>
    </row>
    <row r="2032" spans="20:20" x14ac:dyDescent="0.25">
      <c r="T2032" s="69"/>
    </row>
    <row r="2033" spans="20:20" x14ac:dyDescent="0.25">
      <c r="T2033" s="69"/>
    </row>
    <row r="2034" spans="20:20" x14ac:dyDescent="0.25">
      <c r="T2034" s="69"/>
    </row>
    <row r="2035" spans="20:20" x14ac:dyDescent="0.25">
      <c r="T2035" s="69"/>
    </row>
    <row r="2036" spans="20:20" x14ac:dyDescent="0.25">
      <c r="T2036" s="69"/>
    </row>
    <row r="2037" spans="20:20" x14ac:dyDescent="0.25">
      <c r="T2037" s="69"/>
    </row>
    <row r="2038" spans="20:20" x14ac:dyDescent="0.25">
      <c r="T2038" s="69"/>
    </row>
    <row r="2039" spans="20:20" x14ac:dyDescent="0.25">
      <c r="T2039" s="69"/>
    </row>
    <row r="2040" spans="20:20" x14ac:dyDescent="0.25">
      <c r="T2040" s="69"/>
    </row>
    <row r="2041" spans="20:20" x14ac:dyDescent="0.25">
      <c r="T2041" s="69"/>
    </row>
    <row r="2042" spans="20:20" x14ac:dyDescent="0.25">
      <c r="T2042" s="69"/>
    </row>
    <row r="2043" spans="20:20" x14ac:dyDescent="0.25">
      <c r="T2043" s="69"/>
    </row>
    <row r="2044" spans="20:20" x14ac:dyDescent="0.25">
      <c r="T2044" s="69"/>
    </row>
    <row r="2045" spans="20:20" x14ac:dyDescent="0.25">
      <c r="T2045" s="69"/>
    </row>
    <row r="2046" spans="20:20" x14ac:dyDescent="0.25">
      <c r="T2046" s="69"/>
    </row>
    <row r="2047" spans="20:20" x14ac:dyDescent="0.25">
      <c r="T2047" s="69"/>
    </row>
    <row r="2048" spans="20:20" x14ac:dyDescent="0.25">
      <c r="T2048" s="69"/>
    </row>
    <row r="2049" spans="20:20" x14ac:dyDescent="0.25">
      <c r="T2049" s="69"/>
    </row>
    <row r="2050" spans="20:20" x14ac:dyDescent="0.25">
      <c r="T2050" s="69"/>
    </row>
    <row r="2051" spans="20:20" x14ac:dyDescent="0.25">
      <c r="T2051" s="69"/>
    </row>
    <row r="2052" spans="20:20" x14ac:dyDescent="0.25">
      <c r="T2052" s="69"/>
    </row>
    <row r="2053" spans="20:20" x14ac:dyDescent="0.25">
      <c r="T2053" s="69"/>
    </row>
    <row r="2054" spans="20:20" x14ac:dyDescent="0.25">
      <c r="T2054" s="69"/>
    </row>
    <row r="2055" spans="20:20" x14ac:dyDescent="0.25">
      <c r="T2055" s="69"/>
    </row>
    <row r="2056" spans="20:20" x14ac:dyDescent="0.25">
      <c r="T2056" s="69"/>
    </row>
    <row r="2057" spans="20:20" x14ac:dyDescent="0.25">
      <c r="T2057" s="69"/>
    </row>
    <row r="2058" spans="20:20" x14ac:dyDescent="0.25">
      <c r="T2058" s="69"/>
    </row>
    <row r="2059" spans="20:20" x14ac:dyDescent="0.25">
      <c r="T2059" s="69"/>
    </row>
    <row r="2060" spans="20:20" x14ac:dyDescent="0.25">
      <c r="T2060" s="69"/>
    </row>
    <row r="2061" spans="20:20" x14ac:dyDescent="0.25">
      <c r="T2061" s="69"/>
    </row>
    <row r="2062" spans="20:20" x14ac:dyDescent="0.25">
      <c r="T2062" s="69"/>
    </row>
    <row r="2063" spans="20:20" x14ac:dyDescent="0.25">
      <c r="T2063" s="69"/>
    </row>
    <row r="2064" spans="20:20" x14ac:dyDescent="0.25">
      <c r="T2064" s="69"/>
    </row>
    <row r="2065" spans="20:20" x14ac:dyDescent="0.25">
      <c r="T2065" s="69"/>
    </row>
    <row r="2066" spans="20:20" x14ac:dyDescent="0.25">
      <c r="T2066" s="69"/>
    </row>
    <row r="2067" spans="20:20" x14ac:dyDescent="0.25">
      <c r="T2067" s="69"/>
    </row>
    <row r="2068" spans="20:20" x14ac:dyDescent="0.25">
      <c r="T2068" s="69"/>
    </row>
    <row r="2069" spans="20:20" x14ac:dyDescent="0.25">
      <c r="T2069" s="69"/>
    </row>
    <row r="2070" spans="20:20" x14ac:dyDescent="0.25">
      <c r="T2070" s="69"/>
    </row>
    <row r="2071" spans="20:20" x14ac:dyDescent="0.25">
      <c r="T2071" s="69"/>
    </row>
    <row r="2072" spans="20:20" x14ac:dyDescent="0.25">
      <c r="T2072" s="69"/>
    </row>
    <row r="2073" spans="20:20" x14ac:dyDescent="0.25">
      <c r="T2073" s="69"/>
    </row>
    <row r="2074" spans="20:20" x14ac:dyDescent="0.25">
      <c r="T2074" s="69"/>
    </row>
    <row r="2075" spans="20:20" x14ac:dyDescent="0.25">
      <c r="T2075" s="69"/>
    </row>
    <row r="2076" spans="20:20" x14ac:dyDescent="0.25">
      <c r="T2076" s="69"/>
    </row>
    <row r="2077" spans="20:20" x14ac:dyDescent="0.25">
      <c r="T2077" s="69"/>
    </row>
    <row r="2078" spans="20:20" x14ac:dyDescent="0.25">
      <c r="T2078" s="69"/>
    </row>
    <row r="2079" spans="20:20" x14ac:dyDescent="0.25">
      <c r="T2079" s="69"/>
    </row>
    <row r="2080" spans="20:20" x14ac:dyDescent="0.25">
      <c r="T2080" s="69"/>
    </row>
    <row r="2081" spans="20:20" x14ac:dyDescent="0.25">
      <c r="T2081" s="69"/>
    </row>
    <row r="2082" spans="20:20" x14ac:dyDescent="0.25">
      <c r="T2082" s="69"/>
    </row>
    <row r="2083" spans="20:20" x14ac:dyDescent="0.25">
      <c r="T2083" s="69"/>
    </row>
    <row r="2084" spans="20:20" x14ac:dyDescent="0.25">
      <c r="T2084" s="69"/>
    </row>
    <row r="2085" spans="20:20" x14ac:dyDescent="0.25">
      <c r="T2085" s="69"/>
    </row>
    <row r="2086" spans="20:20" x14ac:dyDescent="0.25">
      <c r="T2086" s="69"/>
    </row>
    <row r="2087" spans="20:20" x14ac:dyDescent="0.25">
      <c r="T2087" s="69"/>
    </row>
    <row r="2088" spans="20:20" x14ac:dyDescent="0.25">
      <c r="T2088" s="69"/>
    </row>
    <row r="2089" spans="20:20" x14ac:dyDescent="0.25">
      <c r="T2089" s="69"/>
    </row>
    <row r="2090" spans="20:20" x14ac:dyDescent="0.25">
      <c r="T2090" s="69"/>
    </row>
    <row r="2091" spans="20:20" x14ac:dyDescent="0.25">
      <c r="T2091" s="69"/>
    </row>
    <row r="2092" spans="20:20" x14ac:dyDescent="0.25">
      <c r="T2092" s="69"/>
    </row>
    <row r="2093" spans="20:20" x14ac:dyDescent="0.25">
      <c r="T2093" s="69"/>
    </row>
    <row r="2094" spans="20:20" x14ac:dyDescent="0.25">
      <c r="T2094" s="69"/>
    </row>
    <row r="2095" spans="20:20" x14ac:dyDescent="0.25">
      <c r="T2095" s="69"/>
    </row>
    <row r="2096" spans="20:20" x14ac:dyDescent="0.25">
      <c r="T2096" s="69"/>
    </row>
    <row r="2097" spans="20:20" x14ac:dyDescent="0.25">
      <c r="T2097" s="69"/>
    </row>
    <row r="2098" spans="20:20" x14ac:dyDescent="0.25">
      <c r="T2098" s="69"/>
    </row>
    <row r="2099" spans="20:20" x14ac:dyDescent="0.25">
      <c r="T2099" s="69"/>
    </row>
    <row r="2100" spans="20:20" x14ac:dyDescent="0.25">
      <c r="T2100" s="69"/>
    </row>
    <row r="2101" spans="20:20" x14ac:dyDescent="0.25">
      <c r="T2101" s="69"/>
    </row>
    <row r="2102" spans="20:20" x14ac:dyDescent="0.25">
      <c r="T2102" s="69"/>
    </row>
    <row r="2103" spans="20:20" x14ac:dyDescent="0.25">
      <c r="T2103" s="69"/>
    </row>
    <row r="2104" spans="20:20" x14ac:dyDescent="0.25">
      <c r="T2104" s="69"/>
    </row>
    <row r="2105" spans="20:20" x14ac:dyDescent="0.25">
      <c r="T2105" s="69"/>
    </row>
    <row r="2106" spans="20:20" x14ac:dyDescent="0.25">
      <c r="T2106" s="69"/>
    </row>
    <row r="2107" spans="20:20" x14ac:dyDescent="0.25">
      <c r="T2107" s="69"/>
    </row>
    <row r="2108" spans="20:20" x14ac:dyDescent="0.25">
      <c r="T2108" s="69"/>
    </row>
    <row r="2109" spans="20:20" x14ac:dyDescent="0.25">
      <c r="T2109" s="69"/>
    </row>
    <row r="2110" spans="20:20" x14ac:dyDescent="0.25">
      <c r="T2110" s="69"/>
    </row>
    <row r="2111" spans="20:20" x14ac:dyDescent="0.25">
      <c r="T2111" s="69"/>
    </row>
    <row r="2112" spans="20:20" x14ac:dyDescent="0.25">
      <c r="T2112" s="69"/>
    </row>
    <row r="2113" spans="20:20" x14ac:dyDescent="0.25">
      <c r="T2113" s="69"/>
    </row>
    <row r="2114" spans="20:20" x14ac:dyDescent="0.25">
      <c r="T2114" s="69"/>
    </row>
    <row r="2115" spans="20:20" x14ac:dyDescent="0.25">
      <c r="T2115" s="69"/>
    </row>
    <row r="2116" spans="20:20" x14ac:dyDescent="0.25">
      <c r="T2116" s="69"/>
    </row>
    <row r="2117" spans="20:20" x14ac:dyDescent="0.25">
      <c r="T2117" s="69"/>
    </row>
    <row r="2118" spans="20:20" x14ac:dyDescent="0.25">
      <c r="T2118" s="69"/>
    </row>
    <row r="2119" spans="20:20" x14ac:dyDescent="0.25">
      <c r="T2119" s="69"/>
    </row>
    <row r="2120" spans="20:20" x14ac:dyDescent="0.25">
      <c r="T2120" s="69"/>
    </row>
    <row r="2121" spans="20:20" x14ac:dyDescent="0.25">
      <c r="T2121" s="69"/>
    </row>
    <row r="2122" spans="20:20" x14ac:dyDescent="0.25">
      <c r="T2122" s="69"/>
    </row>
    <row r="2123" spans="20:20" x14ac:dyDescent="0.25">
      <c r="T2123" s="69"/>
    </row>
    <row r="2124" spans="20:20" x14ac:dyDescent="0.25">
      <c r="T2124" s="69"/>
    </row>
    <row r="2125" spans="20:20" x14ac:dyDescent="0.25">
      <c r="T2125" s="69"/>
    </row>
    <row r="2126" spans="20:20" x14ac:dyDescent="0.25">
      <c r="T2126" s="69"/>
    </row>
    <row r="2127" spans="20:20" x14ac:dyDescent="0.25">
      <c r="T2127" s="69"/>
    </row>
    <row r="2128" spans="20:20" x14ac:dyDescent="0.25">
      <c r="T2128" s="69"/>
    </row>
    <row r="2129" spans="20:20" x14ac:dyDescent="0.25">
      <c r="T2129" s="69"/>
    </row>
    <row r="2130" spans="20:20" x14ac:dyDescent="0.25">
      <c r="T2130" s="69"/>
    </row>
    <row r="2131" spans="20:20" x14ac:dyDescent="0.25">
      <c r="T2131" s="69"/>
    </row>
    <row r="2132" spans="20:20" x14ac:dyDescent="0.25">
      <c r="T2132" s="69"/>
    </row>
    <row r="2133" spans="20:20" x14ac:dyDescent="0.25">
      <c r="T2133" s="69"/>
    </row>
    <row r="2134" spans="20:20" x14ac:dyDescent="0.25">
      <c r="T2134" s="69"/>
    </row>
    <row r="2135" spans="20:20" x14ac:dyDescent="0.25">
      <c r="T2135" s="69"/>
    </row>
    <row r="2136" spans="20:20" x14ac:dyDescent="0.25">
      <c r="T2136" s="69"/>
    </row>
    <row r="2137" spans="20:20" x14ac:dyDescent="0.25">
      <c r="T2137" s="69"/>
    </row>
    <row r="2138" spans="20:20" x14ac:dyDescent="0.25">
      <c r="T2138" s="69"/>
    </row>
    <row r="2139" spans="20:20" x14ac:dyDescent="0.25">
      <c r="T2139" s="69"/>
    </row>
    <row r="2140" spans="20:20" x14ac:dyDescent="0.25">
      <c r="T2140" s="69"/>
    </row>
    <row r="2141" spans="20:20" x14ac:dyDescent="0.25">
      <c r="T2141" s="69"/>
    </row>
    <row r="2142" spans="20:20" x14ac:dyDescent="0.25">
      <c r="T2142" s="69"/>
    </row>
    <row r="2143" spans="20:20" x14ac:dyDescent="0.25">
      <c r="T2143" s="69"/>
    </row>
    <row r="2144" spans="20:20" x14ac:dyDescent="0.25">
      <c r="T2144" s="69"/>
    </row>
    <row r="2145" spans="20:20" x14ac:dyDescent="0.25">
      <c r="T2145" s="69"/>
    </row>
    <row r="2146" spans="20:20" x14ac:dyDescent="0.25">
      <c r="T2146" s="69"/>
    </row>
    <row r="2147" spans="20:20" x14ac:dyDescent="0.25">
      <c r="T2147" s="69"/>
    </row>
    <row r="2148" spans="20:20" x14ac:dyDescent="0.25">
      <c r="T2148" s="69"/>
    </row>
    <row r="2149" spans="20:20" x14ac:dyDescent="0.25">
      <c r="T2149" s="69"/>
    </row>
    <row r="2150" spans="20:20" x14ac:dyDescent="0.25">
      <c r="T2150" s="69"/>
    </row>
    <row r="2151" spans="20:20" x14ac:dyDescent="0.25">
      <c r="T2151" s="69"/>
    </row>
    <row r="2152" spans="20:20" x14ac:dyDescent="0.25">
      <c r="T2152" s="69"/>
    </row>
    <row r="2153" spans="20:20" x14ac:dyDescent="0.25">
      <c r="T2153" s="69"/>
    </row>
    <row r="2154" spans="20:20" x14ac:dyDescent="0.25">
      <c r="T2154" s="69"/>
    </row>
    <row r="2155" spans="20:20" x14ac:dyDescent="0.25">
      <c r="T2155" s="69"/>
    </row>
    <row r="2156" spans="20:20" x14ac:dyDescent="0.25">
      <c r="T2156" s="69"/>
    </row>
    <row r="2157" spans="20:20" x14ac:dyDescent="0.25">
      <c r="T2157" s="69"/>
    </row>
    <row r="2158" spans="20:20" x14ac:dyDescent="0.25">
      <c r="T2158" s="69"/>
    </row>
    <row r="2159" spans="20:20" x14ac:dyDescent="0.25">
      <c r="T2159" s="69"/>
    </row>
    <row r="2160" spans="20:20" x14ac:dyDescent="0.25">
      <c r="T2160" s="69"/>
    </row>
    <row r="2161" spans="20:20" x14ac:dyDescent="0.25">
      <c r="T2161" s="69"/>
    </row>
    <row r="2162" spans="20:20" x14ac:dyDescent="0.25">
      <c r="T2162" s="69"/>
    </row>
    <row r="2163" spans="20:20" x14ac:dyDescent="0.25">
      <c r="T2163" s="69"/>
    </row>
    <row r="2164" spans="20:20" x14ac:dyDescent="0.25">
      <c r="T2164" s="69"/>
    </row>
    <row r="2165" spans="20:20" x14ac:dyDescent="0.25">
      <c r="T2165" s="69"/>
    </row>
    <row r="2166" spans="20:20" x14ac:dyDescent="0.25">
      <c r="T2166" s="69"/>
    </row>
    <row r="2167" spans="20:20" x14ac:dyDescent="0.25">
      <c r="T2167" s="69"/>
    </row>
    <row r="2168" spans="20:20" x14ac:dyDescent="0.25">
      <c r="T2168" s="69"/>
    </row>
    <row r="2169" spans="20:20" x14ac:dyDescent="0.25">
      <c r="T2169" s="69"/>
    </row>
    <row r="2170" spans="20:20" x14ac:dyDescent="0.25">
      <c r="T2170" s="69"/>
    </row>
    <row r="2171" spans="20:20" x14ac:dyDescent="0.25">
      <c r="T2171" s="69"/>
    </row>
    <row r="2172" spans="20:20" x14ac:dyDescent="0.25">
      <c r="T2172" s="69"/>
    </row>
    <row r="2173" spans="20:20" x14ac:dyDescent="0.25">
      <c r="T2173" s="69"/>
    </row>
    <row r="2174" spans="20:20" x14ac:dyDescent="0.25">
      <c r="T2174" s="69"/>
    </row>
    <row r="2175" spans="20:20" x14ac:dyDescent="0.25">
      <c r="T2175" s="69"/>
    </row>
    <row r="2176" spans="20:20" x14ac:dyDescent="0.25">
      <c r="T2176" s="69"/>
    </row>
    <row r="2177" spans="20:20" x14ac:dyDescent="0.25">
      <c r="T2177" s="69"/>
    </row>
    <row r="2178" spans="20:20" x14ac:dyDescent="0.25">
      <c r="T2178" s="69"/>
    </row>
    <row r="2179" spans="20:20" x14ac:dyDescent="0.25">
      <c r="T2179" s="69"/>
    </row>
    <row r="2180" spans="20:20" x14ac:dyDescent="0.25">
      <c r="T2180" s="69"/>
    </row>
    <row r="2181" spans="20:20" x14ac:dyDescent="0.25">
      <c r="T2181" s="69"/>
    </row>
    <row r="2182" spans="20:20" x14ac:dyDescent="0.25">
      <c r="T2182" s="69"/>
    </row>
    <row r="2183" spans="20:20" x14ac:dyDescent="0.25">
      <c r="T2183" s="69"/>
    </row>
    <row r="2184" spans="20:20" x14ac:dyDescent="0.25">
      <c r="T2184" s="69"/>
    </row>
    <row r="2185" spans="20:20" x14ac:dyDescent="0.25">
      <c r="T2185" s="69"/>
    </row>
    <row r="2186" spans="20:20" x14ac:dyDescent="0.25">
      <c r="T2186" s="69"/>
    </row>
    <row r="2187" spans="20:20" x14ac:dyDescent="0.25">
      <c r="T2187" s="69"/>
    </row>
    <row r="2188" spans="20:20" x14ac:dyDescent="0.25">
      <c r="T2188" s="69"/>
    </row>
    <row r="2189" spans="20:20" x14ac:dyDescent="0.25">
      <c r="T2189" s="69"/>
    </row>
    <row r="2190" spans="20:20" x14ac:dyDescent="0.25">
      <c r="T2190" s="69"/>
    </row>
    <row r="2191" spans="20:20" x14ac:dyDescent="0.25">
      <c r="T2191" s="69"/>
    </row>
    <row r="2192" spans="20:20" x14ac:dyDescent="0.25">
      <c r="T2192" s="69"/>
    </row>
    <row r="2193" spans="20:20" x14ac:dyDescent="0.25">
      <c r="T2193" s="69"/>
    </row>
    <row r="2194" spans="20:20" x14ac:dyDescent="0.25">
      <c r="T2194" s="69"/>
    </row>
    <row r="2195" spans="20:20" x14ac:dyDescent="0.25">
      <c r="T2195" s="69"/>
    </row>
    <row r="2196" spans="20:20" x14ac:dyDescent="0.25">
      <c r="T2196" s="69"/>
    </row>
    <row r="2197" spans="20:20" x14ac:dyDescent="0.25">
      <c r="T2197" s="69"/>
    </row>
    <row r="2198" spans="20:20" x14ac:dyDescent="0.25">
      <c r="T2198" s="69"/>
    </row>
    <row r="2199" spans="20:20" x14ac:dyDescent="0.25">
      <c r="T2199" s="69"/>
    </row>
    <row r="2200" spans="20:20" x14ac:dyDescent="0.25">
      <c r="T2200" s="69"/>
    </row>
    <row r="2201" spans="20:20" x14ac:dyDescent="0.25">
      <c r="T2201" s="69"/>
    </row>
    <row r="2202" spans="20:20" x14ac:dyDescent="0.25">
      <c r="T2202" s="69"/>
    </row>
    <row r="2203" spans="20:20" x14ac:dyDescent="0.25">
      <c r="T2203" s="69"/>
    </row>
    <row r="2204" spans="20:20" x14ac:dyDescent="0.25">
      <c r="T2204" s="69"/>
    </row>
    <row r="2205" spans="20:20" x14ac:dyDescent="0.25">
      <c r="T2205" s="69"/>
    </row>
    <row r="2206" spans="20:20" x14ac:dyDescent="0.25">
      <c r="T2206" s="69"/>
    </row>
    <row r="2207" spans="20:20" x14ac:dyDescent="0.25">
      <c r="T2207" s="69"/>
    </row>
    <row r="2208" spans="20:20" x14ac:dyDescent="0.25">
      <c r="T2208" s="69"/>
    </row>
    <row r="2209" spans="20:20" x14ac:dyDescent="0.25">
      <c r="T2209" s="69"/>
    </row>
    <row r="2210" spans="20:20" x14ac:dyDescent="0.25">
      <c r="T2210" s="69"/>
    </row>
    <row r="2211" spans="20:20" x14ac:dyDescent="0.25">
      <c r="T2211" s="69"/>
    </row>
    <row r="2212" spans="20:20" x14ac:dyDescent="0.25">
      <c r="T2212" s="69"/>
    </row>
    <row r="2213" spans="20:20" x14ac:dyDescent="0.25">
      <c r="T2213" s="69"/>
    </row>
    <row r="2214" spans="20:20" x14ac:dyDescent="0.25">
      <c r="T2214" s="69"/>
    </row>
    <row r="2215" spans="20:20" x14ac:dyDescent="0.25">
      <c r="T2215" s="69"/>
    </row>
    <row r="2216" spans="20:20" x14ac:dyDescent="0.25">
      <c r="T2216" s="69"/>
    </row>
    <row r="2217" spans="20:20" x14ac:dyDescent="0.25">
      <c r="T2217" s="69"/>
    </row>
    <row r="2218" spans="20:20" x14ac:dyDescent="0.25">
      <c r="T2218" s="69"/>
    </row>
    <row r="2219" spans="20:20" x14ac:dyDescent="0.25">
      <c r="T2219" s="69"/>
    </row>
    <row r="2220" spans="20:20" x14ac:dyDescent="0.25">
      <c r="T2220" s="69"/>
    </row>
    <row r="2221" spans="20:20" x14ac:dyDescent="0.25">
      <c r="T2221" s="69"/>
    </row>
    <row r="2222" spans="20:20" x14ac:dyDescent="0.25">
      <c r="T2222" s="69"/>
    </row>
    <row r="2223" spans="20:20" x14ac:dyDescent="0.25">
      <c r="T2223" s="69"/>
    </row>
    <row r="2224" spans="20:20" x14ac:dyDescent="0.25">
      <c r="T2224" s="69"/>
    </row>
    <row r="2225" spans="20:20" x14ac:dyDescent="0.25">
      <c r="T2225" s="69"/>
    </row>
    <row r="2226" spans="20:20" x14ac:dyDescent="0.25">
      <c r="T2226" s="69"/>
    </row>
    <row r="2227" spans="20:20" x14ac:dyDescent="0.25">
      <c r="T2227" s="69"/>
    </row>
    <row r="2228" spans="20:20" x14ac:dyDescent="0.25">
      <c r="T2228" s="69"/>
    </row>
    <row r="2229" spans="20:20" x14ac:dyDescent="0.25">
      <c r="T2229" s="69"/>
    </row>
    <row r="2230" spans="20:20" x14ac:dyDescent="0.25">
      <c r="T2230" s="69"/>
    </row>
    <row r="2231" spans="20:20" x14ac:dyDescent="0.25">
      <c r="T2231" s="69"/>
    </row>
    <row r="2232" spans="20:20" x14ac:dyDescent="0.25">
      <c r="T2232" s="69"/>
    </row>
    <row r="2233" spans="20:20" x14ac:dyDescent="0.25">
      <c r="T2233" s="69"/>
    </row>
    <row r="2234" spans="20:20" x14ac:dyDescent="0.25">
      <c r="T2234" s="69"/>
    </row>
    <row r="2235" spans="20:20" x14ac:dyDescent="0.25">
      <c r="T2235" s="69"/>
    </row>
    <row r="2236" spans="20:20" x14ac:dyDescent="0.25">
      <c r="T2236" s="69"/>
    </row>
    <row r="2237" spans="20:20" x14ac:dyDescent="0.25">
      <c r="T2237" s="69"/>
    </row>
    <row r="2238" spans="20:20" x14ac:dyDescent="0.25">
      <c r="T2238" s="69"/>
    </row>
    <row r="2239" spans="20:20" x14ac:dyDescent="0.25">
      <c r="T2239" s="69"/>
    </row>
    <row r="2240" spans="20:20" x14ac:dyDescent="0.25">
      <c r="T2240" s="69"/>
    </row>
    <row r="2241" spans="20:20" x14ac:dyDescent="0.25">
      <c r="T2241" s="69"/>
    </row>
    <row r="2242" spans="20:20" x14ac:dyDescent="0.25">
      <c r="T2242" s="69"/>
    </row>
    <row r="2243" spans="20:20" x14ac:dyDescent="0.25">
      <c r="T2243" s="69"/>
    </row>
    <row r="2244" spans="20:20" x14ac:dyDescent="0.25">
      <c r="T2244" s="69"/>
    </row>
    <row r="2245" spans="20:20" x14ac:dyDescent="0.25">
      <c r="T2245" s="69"/>
    </row>
    <row r="2246" spans="20:20" x14ac:dyDescent="0.25">
      <c r="T2246" s="69"/>
    </row>
    <row r="2247" spans="20:20" x14ac:dyDescent="0.25">
      <c r="T2247" s="69"/>
    </row>
    <row r="2248" spans="20:20" x14ac:dyDescent="0.25">
      <c r="T2248" s="69"/>
    </row>
    <row r="2249" spans="20:20" x14ac:dyDescent="0.25">
      <c r="T2249" s="69"/>
    </row>
    <row r="2250" spans="20:20" x14ac:dyDescent="0.25">
      <c r="T2250" s="69"/>
    </row>
    <row r="2251" spans="20:20" x14ac:dyDescent="0.25">
      <c r="T2251" s="69"/>
    </row>
    <row r="2252" spans="20:20" x14ac:dyDescent="0.25">
      <c r="T2252" s="69"/>
    </row>
    <row r="2253" spans="20:20" x14ac:dyDescent="0.25">
      <c r="T2253" s="69"/>
    </row>
    <row r="2254" spans="20:20" x14ac:dyDescent="0.25">
      <c r="T2254" s="69"/>
    </row>
    <row r="2255" spans="20:20" x14ac:dyDescent="0.25">
      <c r="T2255" s="69"/>
    </row>
    <row r="2256" spans="20:20" x14ac:dyDescent="0.25">
      <c r="T2256" s="69"/>
    </row>
    <row r="2257" spans="20:20" x14ac:dyDescent="0.25">
      <c r="T2257" s="69"/>
    </row>
    <row r="2258" spans="20:20" x14ac:dyDescent="0.25">
      <c r="T2258" s="69"/>
    </row>
    <row r="2259" spans="20:20" x14ac:dyDescent="0.25">
      <c r="T2259" s="69"/>
    </row>
    <row r="2260" spans="20:20" x14ac:dyDescent="0.25">
      <c r="T2260" s="69"/>
    </row>
    <row r="2261" spans="20:20" x14ac:dyDescent="0.25">
      <c r="T2261" s="69"/>
    </row>
    <row r="2262" spans="20:20" x14ac:dyDescent="0.25">
      <c r="T2262" s="69"/>
    </row>
    <row r="2263" spans="20:20" x14ac:dyDescent="0.25">
      <c r="T2263" s="69"/>
    </row>
    <row r="2264" spans="20:20" x14ac:dyDescent="0.25">
      <c r="T2264" s="69"/>
    </row>
    <row r="2265" spans="20:20" x14ac:dyDescent="0.25">
      <c r="T2265" s="69"/>
    </row>
    <row r="2266" spans="20:20" x14ac:dyDescent="0.25">
      <c r="T2266" s="69"/>
    </row>
    <row r="2267" spans="20:20" x14ac:dyDescent="0.25">
      <c r="T2267" s="69"/>
    </row>
    <row r="2268" spans="20:20" x14ac:dyDescent="0.25">
      <c r="T2268" s="69"/>
    </row>
    <row r="2269" spans="20:20" x14ac:dyDescent="0.25">
      <c r="T2269" s="69"/>
    </row>
    <row r="2270" spans="20:20" x14ac:dyDescent="0.25">
      <c r="T2270" s="69"/>
    </row>
    <row r="2271" spans="20:20" x14ac:dyDescent="0.25">
      <c r="T2271" s="69"/>
    </row>
    <row r="2272" spans="20:20" x14ac:dyDescent="0.25">
      <c r="T2272" s="69"/>
    </row>
    <row r="2273" spans="20:20" x14ac:dyDescent="0.25">
      <c r="T2273" s="69"/>
    </row>
    <row r="2274" spans="20:20" x14ac:dyDescent="0.25">
      <c r="T2274" s="69"/>
    </row>
    <row r="2275" spans="20:20" x14ac:dyDescent="0.25">
      <c r="T2275" s="69"/>
    </row>
    <row r="2276" spans="20:20" x14ac:dyDescent="0.25">
      <c r="T2276" s="69"/>
    </row>
    <row r="2277" spans="20:20" x14ac:dyDescent="0.25">
      <c r="T2277" s="69"/>
    </row>
    <row r="2278" spans="20:20" x14ac:dyDescent="0.25">
      <c r="T2278" s="69"/>
    </row>
    <row r="2279" spans="20:20" x14ac:dyDescent="0.25">
      <c r="T2279" s="69"/>
    </row>
    <row r="2280" spans="20:20" x14ac:dyDescent="0.25">
      <c r="T2280" s="69"/>
    </row>
    <row r="2281" spans="20:20" x14ac:dyDescent="0.25">
      <c r="T2281" s="69"/>
    </row>
    <row r="2282" spans="20:20" x14ac:dyDescent="0.25">
      <c r="T2282" s="69"/>
    </row>
    <row r="2283" spans="20:20" x14ac:dyDescent="0.25">
      <c r="T2283" s="69"/>
    </row>
    <row r="2284" spans="20:20" x14ac:dyDescent="0.25">
      <c r="T2284" s="69"/>
    </row>
    <row r="2285" spans="20:20" x14ac:dyDescent="0.25">
      <c r="T2285" s="69"/>
    </row>
    <row r="2286" spans="20:20" x14ac:dyDescent="0.25">
      <c r="T2286" s="69"/>
    </row>
    <row r="2287" spans="20:20" x14ac:dyDescent="0.25">
      <c r="T2287" s="69"/>
    </row>
    <row r="2288" spans="20:20" x14ac:dyDescent="0.25">
      <c r="T2288" s="69"/>
    </row>
    <row r="2289" spans="20:20" x14ac:dyDescent="0.25">
      <c r="T2289" s="69"/>
    </row>
    <row r="2290" spans="20:20" x14ac:dyDescent="0.25">
      <c r="T2290" s="69"/>
    </row>
    <row r="2291" spans="20:20" x14ac:dyDescent="0.25">
      <c r="T2291" s="69"/>
    </row>
    <row r="2292" spans="20:20" x14ac:dyDescent="0.25">
      <c r="T2292" s="69"/>
    </row>
    <row r="2293" spans="20:20" x14ac:dyDescent="0.25">
      <c r="T2293" s="69"/>
    </row>
    <row r="2294" spans="20:20" x14ac:dyDescent="0.25">
      <c r="T2294" s="69"/>
    </row>
    <row r="2295" spans="20:20" x14ac:dyDescent="0.25">
      <c r="T2295" s="69"/>
    </row>
    <row r="2296" spans="20:20" x14ac:dyDescent="0.25">
      <c r="T2296" s="69"/>
    </row>
    <row r="2297" spans="20:20" x14ac:dyDescent="0.25">
      <c r="T2297" s="69"/>
    </row>
    <row r="2298" spans="20:20" x14ac:dyDescent="0.25">
      <c r="T2298" s="69"/>
    </row>
    <row r="2299" spans="20:20" x14ac:dyDescent="0.25">
      <c r="T2299" s="69"/>
    </row>
    <row r="2300" spans="20:20" x14ac:dyDescent="0.25">
      <c r="T2300" s="69"/>
    </row>
    <row r="2301" spans="20:20" x14ac:dyDescent="0.25">
      <c r="T2301" s="69"/>
    </row>
    <row r="2302" spans="20:20" x14ac:dyDescent="0.25">
      <c r="T2302" s="69"/>
    </row>
    <row r="2303" spans="20:20" x14ac:dyDescent="0.25">
      <c r="T2303" s="69"/>
    </row>
    <row r="2304" spans="20:20" x14ac:dyDescent="0.25">
      <c r="T2304" s="69"/>
    </row>
    <row r="2305" spans="20:20" x14ac:dyDescent="0.25">
      <c r="T2305" s="69"/>
    </row>
    <row r="2306" spans="20:20" x14ac:dyDescent="0.25">
      <c r="T2306" s="69"/>
    </row>
    <row r="2307" spans="20:20" x14ac:dyDescent="0.25">
      <c r="T2307" s="69"/>
    </row>
    <row r="2308" spans="20:20" x14ac:dyDescent="0.25">
      <c r="T2308" s="69"/>
    </row>
    <row r="2309" spans="20:20" x14ac:dyDescent="0.25">
      <c r="T2309" s="69"/>
    </row>
    <row r="2310" spans="20:20" x14ac:dyDescent="0.25">
      <c r="T2310" s="69"/>
    </row>
    <row r="2311" spans="20:20" x14ac:dyDescent="0.25">
      <c r="T2311" s="69"/>
    </row>
    <row r="2312" spans="20:20" x14ac:dyDescent="0.25">
      <c r="T2312" s="69"/>
    </row>
    <row r="2313" spans="20:20" x14ac:dyDescent="0.25">
      <c r="T2313" s="69"/>
    </row>
    <row r="2314" spans="20:20" x14ac:dyDescent="0.25">
      <c r="T2314" s="69"/>
    </row>
    <row r="2315" spans="20:20" x14ac:dyDescent="0.25">
      <c r="T2315" s="69"/>
    </row>
    <row r="2316" spans="20:20" x14ac:dyDescent="0.25">
      <c r="T2316" s="69"/>
    </row>
    <row r="2317" spans="20:20" x14ac:dyDescent="0.25">
      <c r="T2317" s="69"/>
    </row>
    <row r="2318" spans="20:20" x14ac:dyDescent="0.25">
      <c r="T2318" s="69"/>
    </row>
    <row r="2319" spans="20:20" x14ac:dyDescent="0.25">
      <c r="T2319" s="69"/>
    </row>
    <row r="2320" spans="20:20" x14ac:dyDescent="0.25">
      <c r="T2320" s="69"/>
    </row>
    <row r="2321" spans="20:20" x14ac:dyDescent="0.25">
      <c r="T2321" s="69"/>
    </row>
    <row r="2322" spans="20:20" x14ac:dyDescent="0.25">
      <c r="T2322" s="69"/>
    </row>
    <row r="2323" spans="20:20" x14ac:dyDescent="0.25">
      <c r="T2323" s="69"/>
    </row>
    <row r="2324" spans="20:20" x14ac:dyDescent="0.25">
      <c r="T2324" s="69"/>
    </row>
    <row r="2325" spans="20:20" x14ac:dyDescent="0.25">
      <c r="T2325" s="69"/>
    </row>
    <row r="2326" spans="20:20" x14ac:dyDescent="0.25">
      <c r="T2326" s="69"/>
    </row>
    <row r="2327" spans="20:20" x14ac:dyDescent="0.25">
      <c r="T2327" s="69"/>
    </row>
    <row r="2328" spans="20:20" x14ac:dyDescent="0.25">
      <c r="T2328" s="69"/>
    </row>
    <row r="2329" spans="20:20" x14ac:dyDescent="0.25">
      <c r="T2329" s="69"/>
    </row>
    <row r="2330" spans="20:20" x14ac:dyDescent="0.25">
      <c r="T2330" s="69"/>
    </row>
    <row r="2331" spans="20:20" x14ac:dyDescent="0.25">
      <c r="T2331" s="69"/>
    </row>
    <row r="2332" spans="20:20" x14ac:dyDescent="0.25">
      <c r="T2332" s="69"/>
    </row>
    <row r="2333" spans="20:20" x14ac:dyDescent="0.25">
      <c r="T2333" s="69"/>
    </row>
    <row r="2334" spans="20:20" x14ac:dyDescent="0.25">
      <c r="T2334" s="69"/>
    </row>
    <row r="2335" spans="20:20" x14ac:dyDescent="0.25">
      <c r="T2335" s="69"/>
    </row>
    <row r="2336" spans="20:20" x14ac:dyDescent="0.25">
      <c r="T2336" s="69"/>
    </row>
    <row r="2337" spans="20:20" x14ac:dyDescent="0.25">
      <c r="T2337" s="69"/>
    </row>
    <row r="2338" spans="20:20" x14ac:dyDescent="0.25">
      <c r="T2338" s="69"/>
    </row>
    <row r="2339" spans="20:20" x14ac:dyDescent="0.25">
      <c r="T2339" s="69"/>
    </row>
    <row r="2340" spans="20:20" x14ac:dyDescent="0.25">
      <c r="T2340" s="69"/>
    </row>
    <row r="2341" spans="20:20" x14ac:dyDescent="0.25">
      <c r="T2341" s="69"/>
    </row>
    <row r="2342" spans="20:20" x14ac:dyDescent="0.25">
      <c r="T2342" s="69"/>
    </row>
    <row r="2343" spans="20:20" x14ac:dyDescent="0.25">
      <c r="T2343" s="69"/>
    </row>
    <row r="2344" spans="20:20" x14ac:dyDescent="0.25">
      <c r="T2344" s="69"/>
    </row>
    <row r="2345" spans="20:20" x14ac:dyDescent="0.25">
      <c r="T2345" s="69"/>
    </row>
    <row r="2346" spans="20:20" x14ac:dyDescent="0.25">
      <c r="T2346" s="69"/>
    </row>
    <row r="2347" spans="20:20" x14ac:dyDescent="0.25">
      <c r="T2347" s="69"/>
    </row>
    <row r="2348" spans="20:20" x14ac:dyDescent="0.25">
      <c r="T2348" s="69"/>
    </row>
    <row r="2349" spans="20:20" x14ac:dyDescent="0.25">
      <c r="T2349" s="69"/>
    </row>
    <row r="2350" spans="20:20" x14ac:dyDescent="0.25">
      <c r="T2350" s="69"/>
    </row>
    <row r="2351" spans="20:20" x14ac:dyDescent="0.25">
      <c r="T2351" s="69"/>
    </row>
    <row r="2352" spans="20:20" x14ac:dyDescent="0.25">
      <c r="T2352" s="69"/>
    </row>
    <row r="2353" spans="20:20" x14ac:dyDescent="0.25">
      <c r="T2353" s="69"/>
    </row>
    <row r="2354" spans="20:20" x14ac:dyDescent="0.25">
      <c r="T2354" s="69"/>
    </row>
    <row r="2355" spans="20:20" x14ac:dyDescent="0.25">
      <c r="T2355" s="69"/>
    </row>
    <row r="2356" spans="20:20" x14ac:dyDescent="0.25">
      <c r="T2356" s="69"/>
    </row>
    <row r="2357" spans="20:20" x14ac:dyDescent="0.25">
      <c r="T2357" s="69"/>
    </row>
    <row r="2358" spans="20:20" x14ac:dyDescent="0.25">
      <c r="T2358" s="69"/>
    </row>
    <row r="2359" spans="20:20" x14ac:dyDescent="0.25">
      <c r="T2359" s="69"/>
    </row>
    <row r="2360" spans="20:20" x14ac:dyDescent="0.25">
      <c r="T2360" s="69"/>
    </row>
    <row r="2361" spans="20:20" x14ac:dyDescent="0.25">
      <c r="T2361" s="69"/>
    </row>
    <row r="2362" spans="20:20" x14ac:dyDescent="0.25">
      <c r="T2362" s="69"/>
    </row>
    <row r="2363" spans="20:20" x14ac:dyDescent="0.25">
      <c r="T2363" s="69"/>
    </row>
    <row r="2364" spans="20:20" x14ac:dyDescent="0.25">
      <c r="T2364" s="69"/>
    </row>
    <row r="2365" spans="20:20" x14ac:dyDescent="0.25">
      <c r="T2365" s="69"/>
    </row>
    <row r="2366" spans="20:20" x14ac:dyDescent="0.25">
      <c r="T2366" s="69"/>
    </row>
    <row r="2367" spans="20:20" x14ac:dyDescent="0.25">
      <c r="T2367" s="69"/>
    </row>
    <row r="2368" spans="20:20" x14ac:dyDescent="0.25">
      <c r="T2368" s="69"/>
    </row>
    <row r="2369" spans="20:20" x14ac:dyDescent="0.25">
      <c r="T2369" s="69"/>
    </row>
    <row r="2370" spans="20:20" x14ac:dyDescent="0.25">
      <c r="T2370" s="69"/>
    </row>
    <row r="2371" spans="20:20" x14ac:dyDescent="0.25">
      <c r="T2371" s="69"/>
    </row>
    <row r="2372" spans="20:20" x14ac:dyDescent="0.25">
      <c r="T2372" s="69"/>
    </row>
    <row r="2373" spans="20:20" x14ac:dyDescent="0.25">
      <c r="T2373" s="69"/>
    </row>
    <row r="2374" spans="20:20" x14ac:dyDescent="0.25">
      <c r="T2374" s="69"/>
    </row>
    <row r="2375" spans="20:20" x14ac:dyDescent="0.25">
      <c r="T2375" s="69"/>
    </row>
    <row r="2376" spans="20:20" x14ac:dyDescent="0.25">
      <c r="T2376" s="69"/>
    </row>
    <row r="2377" spans="20:20" x14ac:dyDescent="0.25">
      <c r="T2377" s="69"/>
    </row>
    <row r="2378" spans="20:20" x14ac:dyDescent="0.25">
      <c r="T2378" s="69"/>
    </row>
    <row r="2379" spans="20:20" x14ac:dyDescent="0.25">
      <c r="T2379" s="69"/>
    </row>
    <row r="2380" spans="20:20" x14ac:dyDescent="0.25">
      <c r="T2380" s="69"/>
    </row>
    <row r="2381" spans="20:20" x14ac:dyDescent="0.25">
      <c r="T2381" s="69"/>
    </row>
    <row r="2382" spans="20:20" x14ac:dyDescent="0.25">
      <c r="T2382" s="69"/>
    </row>
    <row r="2383" spans="20:20" x14ac:dyDescent="0.25">
      <c r="T2383" s="69"/>
    </row>
    <row r="2384" spans="20:20" x14ac:dyDescent="0.25">
      <c r="T2384" s="69"/>
    </row>
    <row r="2385" spans="20:20" x14ac:dyDescent="0.25">
      <c r="T2385" s="69"/>
    </row>
    <row r="2386" spans="20:20" x14ac:dyDescent="0.25">
      <c r="T2386" s="69"/>
    </row>
    <row r="2387" spans="20:20" x14ac:dyDescent="0.25">
      <c r="T2387" s="69"/>
    </row>
    <row r="2388" spans="20:20" x14ac:dyDescent="0.25">
      <c r="T2388" s="69"/>
    </row>
    <row r="2389" spans="20:20" x14ac:dyDescent="0.25">
      <c r="T2389" s="69"/>
    </row>
    <row r="2390" spans="20:20" x14ac:dyDescent="0.25">
      <c r="T2390" s="69"/>
    </row>
    <row r="2391" spans="20:20" x14ac:dyDescent="0.25">
      <c r="T2391" s="69"/>
    </row>
    <row r="2392" spans="20:20" x14ac:dyDescent="0.25">
      <c r="T2392" s="69"/>
    </row>
    <row r="2393" spans="20:20" x14ac:dyDescent="0.25">
      <c r="T2393" s="69"/>
    </row>
    <row r="2394" spans="20:20" x14ac:dyDescent="0.25">
      <c r="T2394" s="69"/>
    </row>
    <row r="2395" spans="20:20" x14ac:dyDescent="0.25">
      <c r="T2395" s="69"/>
    </row>
    <row r="2396" spans="20:20" x14ac:dyDescent="0.25">
      <c r="T2396" s="69"/>
    </row>
    <row r="2397" spans="20:20" x14ac:dyDescent="0.25">
      <c r="T2397" s="69"/>
    </row>
    <row r="2398" spans="20:20" x14ac:dyDescent="0.25">
      <c r="T2398" s="69"/>
    </row>
    <row r="2399" spans="20:20" x14ac:dyDescent="0.25">
      <c r="T2399" s="69"/>
    </row>
    <row r="2400" spans="20:20" x14ac:dyDescent="0.25">
      <c r="T2400" s="69"/>
    </row>
    <row r="2401" spans="20:20" x14ac:dyDescent="0.25">
      <c r="T2401" s="69"/>
    </row>
    <row r="2402" spans="20:20" x14ac:dyDescent="0.25">
      <c r="T2402" s="69"/>
    </row>
    <row r="2403" spans="20:20" x14ac:dyDescent="0.25">
      <c r="T2403" s="69"/>
    </row>
    <row r="2404" spans="20:20" x14ac:dyDescent="0.25">
      <c r="T2404" s="69"/>
    </row>
    <row r="2405" spans="20:20" x14ac:dyDescent="0.25">
      <c r="T2405" s="69"/>
    </row>
    <row r="2406" spans="20:20" x14ac:dyDescent="0.25">
      <c r="T2406" s="69"/>
    </row>
    <row r="2407" spans="20:20" x14ac:dyDescent="0.25">
      <c r="T2407" s="69"/>
    </row>
    <row r="2408" spans="20:20" x14ac:dyDescent="0.25">
      <c r="T2408" s="69"/>
    </row>
    <row r="2409" spans="20:20" x14ac:dyDescent="0.25">
      <c r="T2409" s="69"/>
    </row>
    <row r="2410" spans="20:20" x14ac:dyDescent="0.25">
      <c r="T2410" s="69"/>
    </row>
    <row r="2411" spans="20:20" x14ac:dyDescent="0.25">
      <c r="T2411" s="69"/>
    </row>
    <row r="2412" spans="20:20" x14ac:dyDescent="0.25">
      <c r="T2412" s="69"/>
    </row>
    <row r="2413" spans="20:20" x14ac:dyDescent="0.25">
      <c r="T2413" s="69"/>
    </row>
    <row r="2414" spans="20:20" x14ac:dyDescent="0.25">
      <c r="T2414" s="69"/>
    </row>
    <row r="2415" spans="20:20" x14ac:dyDescent="0.25">
      <c r="T2415" s="69"/>
    </row>
    <row r="2416" spans="20:20" x14ac:dyDescent="0.25">
      <c r="T2416" s="69"/>
    </row>
    <row r="2417" spans="20:20" x14ac:dyDescent="0.25">
      <c r="T2417" s="69"/>
    </row>
    <row r="2418" spans="20:20" x14ac:dyDescent="0.25">
      <c r="T2418" s="69"/>
    </row>
    <row r="2419" spans="20:20" x14ac:dyDescent="0.25">
      <c r="T2419" s="69"/>
    </row>
    <row r="2420" spans="20:20" x14ac:dyDescent="0.25">
      <c r="T2420" s="69"/>
    </row>
    <row r="2421" spans="20:20" x14ac:dyDescent="0.25">
      <c r="T2421" s="69"/>
    </row>
    <row r="2422" spans="20:20" x14ac:dyDescent="0.25">
      <c r="T2422" s="69"/>
    </row>
    <row r="2423" spans="20:20" x14ac:dyDescent="0.25">
      <c r="T2423" s="69"/>
    </row>
    <row r="2424" spans="20:20" x14ac:dyDescent="0.25">
      <c r="T2424" s="69"/>
    </row>
    <row r="2425" spans="20:20" x14ac:dyDescent="0.25">
      <c r="T2425" s="69"/>
    </row>
    <row r="2426" spans="20:20" x14ac:dyDescent="0.25">
      <c r="T2426" s="69"/>
    </row>
    <row r="2427" spans="20:20" x14ac:dyDescent="0.25">
      <c r="T2427" s="69"/>
    </row>
    <row r="2428" spans="20:20" x14ac:dyDescent="0.25">
      <c r="T2428" s="69"/>
    </row>
    <row r="2429" spans="20:20" x14ac:dyDescent="0.25">
      <c r="T2429" s="69"/>
    </row>
    <row r="2430" spans="20:20" x14ac:dyDescent="0.25">
      <c r="T2430" s="69"/>
    </row>
    <row r="2431" spans="20:20" x14ac:dyDescent="0.25">
      <c r="T2431" s="69"/>
    </row>
    <row r="2432" spans="20:20" x14ac:dyDescent="0.25">
      <c r="T2432" s="69"/>
    </row>
    <row r="2433" spans="20:20" x14ac:dyDescent="0.25">
      <c r="T2433" s="69"/>
    </row>
    <row r="2434" spans="20:20" x14ac:dyDescent="0.25">
      <c r="T2434" s="69"/>
    </row>
    <row r="2435" spans="20:20" x14ac:dyDescent="0.25">
      <c r="T2435" s="69"/>
    </row>
    <row r="2436" spans="20:20" x14ac:dyDescent="0.25">
      <c r="T2436" s="69"/>
    </row>
    <row r="2437" spans="20:20" x14ac:dyDescent="0.25">
      <c r="T2437" s="69"/>
    </row>
    <row r="2438" spans="20:20" x14ac:dyDescent="0.25">
      <c r="T2438" s="69"/>
    </row>
    <row r="2439" spans="20:20" x14ac:dyDescent="0.25">
      <c r="T2439" s="69"/>
    </row>
    <row r="2440" spans="20:20" x14ac:dyDescent="0.25">
      <c r="T2440" s="69"/>
    </row>
    <row r="2441" spans="20:20" x14ac:dyDescent="0.25">
      <c r="T2441" s="69"/>
    </row>
    <row r="2442" spans="20:20" x14ac:dyDescent="0.25">
      <c r="T2442" s="69"/>
    </row>
    <row r="2443" spans="20:20" x14ac:dyDescent="0.25">
      <c r="T2443" s="69"/>
    </row>
    <row r="2444" spans="20:20" x14ac:dyDescent="0.25">
      <c r="T2444" s="69"/>
    </row>
    <row r="2445" spans="20:20" x14ac:dyDescent="0.25">
      <c r="T2445" s="69"/>
    </row>
    <row r="2446" spans="20:20" x14ac:dyDescent="0.25">
      <c r="T2446" s="69"/>
    </row>
    <row r="2447" spans="20:20" x14ac:dyDescent="0.25">
      <c r="T2447" s="69"/>
    </row>
    <row r="2448" spans="20:20" x14ac:dyDescent="0.25">
      <c r="T2448" s="69"/>
    </row>
    <row r="2449" spans="20:20" x14ac:dyDescent="0.25">
      <c r="T2449" s="69"/>
    </row>
    <row r="2450" spans="20:20" x14ac:dyDescent="0.25">
      <c r="T2450" s="69"/>
    </row>
    <row r="2451" spans="20:20" x14ac:dyDescent="0.25">
      <c r="T2451" s="69"/>
    </row>
    <row r="2452" spans="20:20" x14ac:dyDescent="0.25">
      <c r="T2452" s="69"/>
    </row>
    <row r="2453" spans="20:20" x14ac:dyDescent="0.25">
      <c r="T2453" s="69"/>
    </row>
    <row r="2454" spans="20:20" x14ac:dyDescent="0.25">
      <c r="T2454" s="69"/>
    </row>
    <row r="2455" spans="20:20" x14ac:dyDescent="0.25">
      <c r="T2455" s="69"/>
    </row>
    <row r="2456" spans="20:20" x14ac:dyDescent="0.25">
      <c r="T2456" s="69"/>
    </row>
    <row r="2457" spans="20:20" x14ac:dyDescent="0.25">
      <c r="T2457" s="69"/>
    </row>
    <row r="2458" spans="20:20" x14ac:dyDescent="0.25">
      <c r="T2458" s="69"/>
    </row>
    <row r="2459" spans="20:20" x14ac:dyDescent="0.25">
      <c r="T2459" s="69"/>
    </row>
    <row r="2460" spans="20:20" x14ac:dyDescent="0.25">
      <c r="T2460" s="69"/>
    </row>
    <row r="2461" spans="20:20" x14ac:dyDescent="0.25">
      <c r="T2461" s="69"/>
    </row>
    <row r="2462" spans="20:20" x14ac:dyDescent="0.25">
      <c r="T2462" s="69"/>
    </row>
    <row r="2463" spans="20:20" x14ac:dyDescent="0.25">
      <c r="T2463" s="69"/>
    </row>
    <row r="2464" spans="20:20" x14ac:dyDescent="0.25">
      <c r="T2464" s="69"/>
    </row>
    <row r="2465" spans="20:20" x14ac:dyDescent="0.25">
      <c r="T2465" s="69"/>
    </row>
    <row r="2466" spans="20:20" x14ac:dyDescent="0.25">
      <c r="T2466" s="69"/>
    </row>
    <row r="2467" spans="20:20" x14ac:dyDescent="0.25">
      <c r="T2467" s="69"/>
    </row>
    <row r="2468" spans="20:20" x14ac:dyDescent="0.25">
      <c r="T2468" s="69"/>
    </row>
    <row r="2469" spans="20:20" x14ac:dyDescent="0.25">
      <c r="T2469" s="69"/>
    </row>
    <row r="2470" spans="20:20" x14ac:dyDescent="0.25">
      <c r="T2470" s="69"/>
    </row>
    <row r="2471" spans="20:20" x14ac:dyDescent="0.25">
      <c r="T2471" s="69"/>
    </row>
    <row r="2472" spans="20:20" x14ac:dyDescent="0.25">
      <c r="T2472" s="69"/>
    </row>
    <row r="2473" spans="20:20" x14ac:dyDescent="0.25">
      <c r="T2473" s="69"/>
    </row>
    <row r="2474" spans="20:20" x14ac:dyDescent="0.25">
      <c r="T2474" s="69"/>
    </row>
    <row r="2475" spans="20:20" x14ac:dyDescent="0.25">
      <c r="T2475" s="69"/>
    </row>
    <row r="2476" spans="20:20" x14ac:dyDescent="0.25">
      <c r="T2476" s="69"/>
    </row>
    <row r="2477" spans="20:20" x14ac:dyDescent="0.25">
      <c r="T2477" s="69"/>
    </row>
    <row r="2478" spans="20:20" x14ac:dyDescent="0.25">
      <c r="T2478" s="69"/>
    </row>
    <row r="2479" spans="20:20" x14ac:dyDescent="0.25">
      <c r="T2479" s="69"/>
    </row>
    <row r="2480" spans="20:20" x14ac:dyDescent="0.25">
      <c r="T2480" s="69"/>
    </row>
    <row r="2481" spans="20:20" x14ac:dyDescent="0.25">
      <c r="T2481" s="69"/>
    </row>
    <row r="2482" spans="20:20" x14ac:dyDescent="0.25">
      <c r="T2482" s="69"/>
    </row>
    <row r="2483" spans="20:20" x14ac:dyDescent="0.25">
      <c r="T2483" s="69"/>
    </row>
    <row r="2484" spans="20:20" x14ac:dyDescent="0.25">
      <c r="T2484" s="69"/>
    </row>
    <row r="2485" spans="20:20" x14ac:dyDescent="0.25">
      <c r="T2485" s="69"/>
    </row>
    <row r="2486" spans="20:20" x14ac:dyDescent="0.25">
      <c r="T2486" s="69"/>
    </row>
    <row r="2487" spans="20:20" x14ac:dyDescent="0.25">
      <c r="T2487" s="69"/>
    </row>
    <row r="2488" spans="20:20" x14ac:dyDescent="0.25">
      <c r="T2488" s="69"/>
    </row>
    <row r="2489" spans="20:20" x14ac:dyDescent="0.25">
      <c r="T2489" s="69"/>
    </row>
    <row r="2490" spans="20:20" x14ac:dyDescent="0.25">
      <c r="T2490" s="69"/>
    </row>
    <row r="2491" spans="20:20" x14ac:dyDescent="0.25">
      <c r="T2491" s="69"/>
    </row>
    <row r="2492" spans="20:20" x14ac:dyDescent="0.25">
      <c r="T2492" s="69"/>
    </row>
    <row r="2493" spans="20:20" x14ac:dyDescent="0.25">
      <c r="T2493" s="69"/>
    </row>
    <row r="2494" spans="20:20" x14ac:dyDescent="0.25">
      <c r="T2494" s="69"/>
    </row>
    <row r="2495" spans="20:20" x14ac:dyDescent="0.25">
      <c r="T2495" s="69"/>
    </row>
    <row r="2496" spans="20:20" x14ac:dyDescent="0.25">
      <c r="T2496" s="69"/>
    </row>
    <row r="2497" spans="20:20" x14ac:dyDescent="0.25">
      <c r="T2497" s="69"/>
    </row>
    <row r="2498" spans="20:20" x14ac:dyDescent="0.25">
      <c r="T2498" s="69"/>
    </row>
    <row r="2499" spans="20:20" x14ac:dyDescent="0.25">
      <c r="T2499" s="69"/>
    </row>
    <row r="2500" spans="20:20" x14ac:dyDescent="0.25">
      <c r="T2500" s="69"/>
    </row>
    <row r="2501" spans="20:20" x14ac:dyDescent="0.25">
      <c r="T2501" s="69"/>
    </row>
    <row r="2502" spans="20:20" x14ac:dyDescent="0.25">
      <c r="T2502" s="69"/>
    </row>
    <row r="2503" spans="20:20" x14ac:dyDescent="0.25">
      <c r="T2503" s="69"/>
    </row>
    <row r="2504" spans="20:20" x14ac:dyDescent="0.25">
      <c r="T2504" s="69"/>
    </row>
    <row r="2505" spans="20:20" x14ac:dyDescent="0.25">
      <c r="T2505" s="69"/>
    </row>
    <row r="2506" spans="20:20" x14ac:dyDescent="0.25">
      <c r="T2506" s="69"/>
    </row>
    <row r="2507" spans="20:20" x14ac:dyDescent="0.25">
      <c r="T2507" s="69"/>
    </row>
    <row r="2508" spans="20:20" x14ac:dyDescent="0.25">
      <c r="T2508" s="69"/>
    </row>
    <row r="2509" spans="20:20" x14ac:dyDescent="0.25">
      <c r="T2509" s="69"/>
    </row>
    <row r="2510" spans="20:20" x14ac:dyDescent="0.25">
      <c r="T2510" s="69"/>
    </row>
    <row r="2511" spans="20:20" x14ac:dyDescent="0.25">
      <c r="T2511" s="69"/>
    </row>
    <row r="2512" spans="20:20" x14ac:dyDescent="0.25">
      <c r="T2512" s="69"/>
    </row>
    <row r="2513" spans="20:20" x14ac:dyDescent="0.25">
      <c r="T2513" s="69"/>
    </row>
    <row r="2514" spans="20:20" x14ac:dyDescent="0.25">
      <c r="T2514" s="69"/>
    </row>
    <row r="2515" spans="20:20" x14ac:dyDescent="0.25">
      <c r="T2515" s="69"/>
    </row>
    <row r="2516" spans="20:20" x14ac:dyDescent="0.25">
      <c r="T2516" s="69"/>
    </row>
    <row r="2517" spans="20:20" x14ac:dyDescent="0.25">
      <c r="T2517" s="69"/>
    </row>
    <row r="2518" spans="20:20" x14ac:dyDescent="0.25">
      <c r="T2518" s="69"/>
    </row>
    <row r="2519" spans="20:20" x14ac:dyDescent="0.25">
      <c r="T2519" s="69"/>
    </row>
    <row r="2520" spans="20:20" x14ac:dyDescent="0.25">
      <c r="T2520" s="69"/>
    </row>
    <row r="2521" spans="20:20" x14ac:dyDescent="0.25">
      <c r="T2521" s="69"/>
    </row>
    <row r="2522" spans="20:20" x14ac:dyDescent="0.25">
      <c r="T2522" s="69"/>
    </row>
    <row r="2523" spans="20:20" x14ac:dyDescent="0.25">
      <c r="T2523" s="69"/>
    </row>
    <row r="2524" spans="20:20" x14ac:dyDescent="0.25">
      <c r="T2524" s="69"/>
    </row>
    <row r="2525" spans="20:20" x14ac:dyDescent="0.25">
      <c r="T2525" s="69"/>
    </row>
    <row r="2526" spans="20:20" x14ac:dyDescent="0.25">
      <c r="T2526" s="69"/>
    </row>
    <row r="2527" spans="20:20" x14ac:dyDescent="0.25">
      <c r="T2527" s="69"/>
    </row>
    <row r="2528" spans="20:20" x14ac:dyDescent="0.25">
      <c r="T2528" s="69"/>
    </row>
    <row r="2529" spans="20:20" x14ac:dyDescent="0.25">
      <c r="T2529" s="69"/>
    </row>
    <row r="2530" spans="20:20" x14ac:dyDescent="0.25">
      <c r="T2530" s="69"/>
    </row>
    <row r="2531" spans="20:20" x14ac:dyDescent="0.25">
      <c r="T2531" s="69"/>
    </row>
    <row r="2532" spans="20:20" x14ac:dyDescent="0.25">
      <c r="T2532" s="69"/>
    </row>
    <row r="2533" spans="20:20" x14ac:dyDescent="0.25">
      <c r="T2533" s="69"/>
    </row>
    <row r="2534" spans="20:20" x14ac:dyDescent="0.25">
      <c r="T2534" s="69"/>
    </row>
    <row r="2535" spans="20:20" x14ac:dyDescent="0.25">
      <c r="T2535" s="69"/>
    </row>
    <row r="2536" spans="20:20" x14ac:dyDescent="0.25">
      <c r="T2536" s="69"/>
    </row>
    <row r="2537" spans="20:20" x14ac:dyDescent="0.25">
      <c r="T2537" s="69"/>
    </row>
    <row r="2538" spans="20:20" x14ac:dyDescent="0.25">
      <c r="T2538" s="69"/>
    </row>
    <row r="2539" spans="20:20" x14ac:dyDescent="0.25">
      <c r="T2539" s="69"/>
    </row>
    <row r="2540" spans="20:20" x14ac:dyDescent="0.25">
      <c r="T2540" s="69"/>
    </row>
    <row r="2541" spans="20:20" x14ac:dyDescent="0.25">
      <c r="T2541" s="69"/>
    </row>
    <row r="2542" spans="20:20" x14ac:dyDescent="0.25">
      <c r="T2542" s="69"/>
    </row>
    <row r="2543" spans="20:20" x14ac:dyDescent="0.25">
      <c r="T2543" s="69"/>
    </row>
    <row r="2544" spans="20:20" x14ac:dyDescent="0.25">
      <c r="T2544" s="69"/>
    </row>
    <row r="2545" spans="20:20" x14ac:dyDescent="0.25">
      <c r="T2545" s="69"/>
    </row>
    <row r="2546" spans="20:20" x14ac:dyDescent="0.25">
      <c r="T2546" s="69"/>
    </row>
    <row r="2547" spans="20:20" x14ac:dyDescent="0.25">
      <c r="T2547" s="69"/>
    </row>
    <row r="2548" spans="20:20" x14ac:dyDescent="0.25">
      <c r="T2548" s="69"/>
    </row>
    <row r="2549" spans="20:20" x14ac:dyDescent="0.25">
      <c r="T2549" s="69"/>
    </row>
    <row r="2550" spans="20:20" x14ac:dyDescent="0.25">
      <c r="T2550" s="69"/>
    </row>
    <row r="2551" spans="20:20" x14ac:dyDescent="0.25">
      <c r="T2551" s="69"/>
    </row>
    <row r="2552" spans="20:20" x14ac:dyDescent="0.25">
      <c r="T2552" s="69"/>
    </row>
    <row r="2553" spans="20:20" x14ac:dyDescent="0.25">
      <c r="T2553" s="69"/>
    </row>
    <row r="2554" spans="20:20" x14ac:dyDescent="0.25">
      <c r="T2554" s="69"/>
    </row>
    <row r="2555" spans="20:20" x14ac:dyDescent="0.25">
      <c r="T2555" s="69"/>
    </row>
    <row r="2556" spans="20:20" x14ac:dyDescent="0.25">
      <c r="T2556" s="69"/>
    </row>
    <row r="2557" spans="20:20" x14ac:dyDescent="0.25">
      <c r="T2557" s="69"/>
    </row>
    <row r="2558" spans="20:20" x14ac:dyDescent="0.25">
      <c r="T2558" s="69"/>
    </row>
    <row r="2559" spans="20:20" x14ac:dyDescent="0.25">
      <c r="T2559" s="69"/>
    </row>
    <row r="2560" spans="20:20" x14ac:dyDescent="0.25">
      <c r="T2560" s="69"/>
    </row>
    <row r="2561" spans="20:20" x14ac:dyDescent="0.25">
      <c r="T2561" s="69"/>
    </row>
    <row r="2562" spans="20:20" x14ac:dyDescent="0.25">
      <c r="T2562" s="69"/>
    </row>
    <row r="2563" spans="20:20" x14ac:dyDescent="0.25">
      <c r="T2563" s="69"/>
    </row>
    <row r="2564" spans="20:20" x14ac:dyDescent="0.25">
      <c r="T2564" s="69"/>
    </row>
    <row r="2565" spans="20:20" x14ac:dyDescent="0.25">
      <c r="T2565" s="69"/>
    </row>
    <row r="2566" spans="20:20" x14ac:dyDescent="0.25">
      <c r="T2566" s="69"/>
    </row>
    <row r="2567" spans="20:20" x14ac:dyDescent="0.25">
      <c r="T2567" s="69"/>
    </row>
    <row r="2568" spans="20:20" x14ac:dyDescent="0.25">
      <c r="T2568" s="69"/>
    </row>
    <row r="2569" spans="20:20" x14ac:dyDescent="0.25">
      <c r="T2569" s="69"/>
    </row>
    <row r="2570" spans="20:20" x14ac:dyDescent="0.25">
      <c r="T2570" s="69"/>
    </row>
    <row r="2571" spans="20:20" x14ac:dyDescent="0.25">
      <c r="T2571" s="69"/>
    </row>
    <row r="2572" spans="20:20" x14ac:dyDescent="0.25">
      <c r="T2572" s="69"/>
    </row>
    <row r="2573" spans="20:20" x14ac:dyDescent="0.25">
      <c r="T2573" s="69"/>
    </row>
    <row r="2574" spans="20:20" x14ac:dyDescent="0.25">
      <c r="T2574" s="69"/>
    </row>
    <row r="2575" spans="20:20" x14ac:dyDescent="0.25">
      <c r="T2575" s="69"/>
    </row>
    <row r="2576" spans="20:20" x14ac:dyDescent="0.25">
      <c r="T2576" s="69"/>
    </row>
    <row r="2577" spans="20:20" x14ac:dyDescent="0.25">
      <c r="T2577" s="69"/>
    </row>
    <row r="2578" spans="20:20" x14ac:dyDescent="0.25">
      <c r="T2578" s="69"/>
    </row>
    <row r="2579" spans="20:20" x14ac:dyDescent="0.25">
      <c r="T2579" s="69"/>
    </row>
    <row r="2580" spans="20:20" x14ac:dyDescent="0.25">
      <c r="T2580" s="69"/>
    </row>
    <row r="2581" spans="20:20" x14ac:dyDescent="0.25">
      <c r="T2581" s="69"/>
    </row>
    <row r="2582" spans="20:20" x14ac:dyDescent="0.25">
      <c r="T2582" s="69"/>
    </row>
    <row r="2583" spans="20:20" x14ac:dyDescent="0.25">
      <c r="T2583" s="69"/>
    </row>
    <row r="2584" spans="20:20" x14ac:dyDescent="0.25">
      <c r="T2584" s="69"/>
    </row>
    <row r="2585" spans="20:20" x14ac:dyDescent="0.25">
      <c r="T2585" s="69"/>
    </row>
    <row r="2586" spans="20:20" x14ac:dyDescent="0.25">
      <c r="T2586" s="69"/>
    </row>
    <row r="2587" spans="20:20" x14ac:dyDescent="0.25">
      <c r="T2587" s="69"/>
    </row>
    <row r="2588" spans="20:20" x14ac:dyDescent="0.25">
      <c r="T2588" s="69"/>
    </row>
    <row r="2589" spans="20:20" x14ac:dyDescent="0.25">
      <c r="T2589" s="69"/>
    </row>
    <row r="2590" spans="20:20" x14ac:dyDescent="0.25">
      <c r="T2590" s="69"/>
    </row>
    <row r="2591" spans="20:20" x14ac:dyDescent="0.25">
      <c r="T2591" s="69"/>
    </row>
    <row r="2592" spans="20:20" x14ac:dyDescent="0.25">
      <c r="T2592" s="69"/>
    </row>
    <row r="2593" spans="20:20" x14ac:dyDescent="0.25">
      <c r="T2593" s="69"/>
    </row>
    <row r="2594" spans="20:20" x14ac:dyDescent="0.25">
      <c r="T2594" s="69"/>
    </row>
    <row r="2595" spans="20:20" x14ac:dyDescent="0.25">
      <c r="T2595" s="69"/>
    </row>
    <row r="2596" spans="20:20" x14ac:dyDescent="0.25">
      <c r="T2596" s="69"/>
    </row>
    <row r="2597" spans="20:20" x14ac:dyDescent="0.25">
      <c r="T2597" s="69"/>
    </row>
    <row r="2598" spans="20:20" x14ac:dyDescent="0.25">
      <c r="T2598" s="69"/>
    </row>
    <row r="2599" spans="20:20" x14ac:dyDescent="0.25">
      <c r="T2599" s="69"/>
    </row>
    <row r="2600" spans="20:20" x14ac:dyDescent="0.25">
      <c r="T2600" s="69"/>
    </row>
    <row r="2601" spans="20:20" x14ac:dyDescent="0.25">
      <c r="T2601" s="69"/>
    </row>
    <row r="2602" spans="20:20" x14ac:dyDescent="0.25">
      <c r="T2602" s="69"/>
    </row>
    <row r="2603" spans="20:20" x14ac:dyDescent="0.25">
      <c r="T2603" s="69"/>
    </row>
    <row r="2604" spans="20:20" x14ac:dyDescent="0.25">
      <c r="T2604" s="69"/>
    </row>
    <row r="2605" spans="20:20" x14ac:dyDescent="0.25">
      <c r="T2605" s="69"/>
    </row>
    <row r="2606" spans="20:20" x14ac:dyDescent="0.25">
      <c r="T2606" s="69"/>
    </row>
    <row r="2607" spans="20:20" x14ac:dyDescent="0.25">
      <c r="T2607" s="69"/>
    </row>
    <row r="2608" spans="20:20" x14ac:dyDescent="0.25">
      <c r="T2608" s="69"/>
    </row>
    <row r="2609" spans="20:20" x14ac:dyDescent="0.25">
      <c r="T2609" s="69"/>
    </row>
    <row r="2610" spans="20:20" x14ac:dyDescent="0.25">
      <c r="T2610" s="69"/>
    </row>
    <row r="2611" spans="20:20" x14ac:dyDescent="0.25">
      <c r="T2611" s="69"/>
    </row>
    <row r="2612" spans="20:20" x14ac:dyDescent="0.25">
      <c r="T2612" s="69"/>
    </row>
    <row r="2613" spans="20:20" x14ac:dyDescent="0.25">
      <c r="T2613" s="69"/>
    </row>
    <row r="2614" spans="20:20" x14ac:dyDescent="0.25">
      <c r="T2614" s="69"/>
    </row>
    <row r="2615" spans="20:20" x14ac:dyDescent="0.25">
      <c r="T2615" s="69"/>
    </row>
    <row r="2616" spans="20:20" x14ac:dyDescent="0.25">
      <c r="T2616" s="69"/>
    </row>
    <row r="2617" spans="20:20" x14ac:dyDescent="0.25">
      <c r="T2617" s="69"/>
    </row>
    <row r="2618" spans="20:20" x14ac:dyDescent="0.25">
      <c r="T2618" s="69"/>
    </row>
    <row r="2619" spans="20:20" x14ac:dyDescent="0.25">
      <c r="T2619" s="69"/>
    </row>
    <row r="2620" spans="20:20" x14ac:dyDescent="0.25">
      <c r="T2620" s="69"/>
    </row>
    <row r="2621" spans="20:20" x14ac:dyDescent="0.25">
      <c r="T2621" s="69"/>
    </row>
    <row r="2622" spans="20:20" x14ac:dyDescent="0.25">
      <c r="T2622" s="69"/>
    </row>
    <row r="2623" spans="20:20" x14ac:dyDescent="0.25">
      <c r="T2623" s="69"/>
    </row>
    <row r="2624" spans="20:20" x14ac:dyDescent="0.25">
      <c r="T2624" s="69"/>
    </row>
    <row r="2625" spans="20:20" x14ac:dyDescent="0.25">
      <c r="T2625" s="69"/>
    </row>
    <row r="2626" spans="20:20" x14ac:dyDescent="0.25">
      <c r="T2626" s="69"/>
    </row>
    <row r="2627" spans="20:20" x14ac:dyDescent="0.25">
      <c r="T2627" s="69"/>
    </row>
    <row r="2628" spans="20:20" x14ac:dyDescent="0.25">
      <c r="T2628" s="69"/>
    </row>
    <row r="2629" spans="20:20" x14ac:dyDescent="0.25">
      <c r="T2629" s="69"/>
    </row>
    <row r="2630" spans="20:20" x14ac:dyDescent="0.25">
      <c r="T2630" s="69"/>
    </row>
    <row r="2631" spans="20:20" x14ac:dyDescent="0.25">
      <c r="T2631" s="69"/>
    </row>
    <row r="2632" spans="20:20" x14ac:dyDescent="0.25">
      <c r="T2632" s="69"/>
    </row>
    <row r="2633" spans="20:20" x14ac:dyDescent="0.25">
      <c r="T2633" s="69"/>
    </row>
    <row r="2634" spans="20:20" x14ac:dyDescent="0.25">
      <c r="T2634" s="69"/>
    </row>
    <row r="2635" spans="20:20" x14ac:dyDescent="0.25">
      <c r="T2635" s="69"/>
    </row>
    <row r="2636" spans="20:20" x14ac:dyDescent="0.25">
      <c r="T2636" s="69"/>
    </row>
    <row r="2637" spans="20:20" x14ac:dyDescent="0.25">
      <c r="T2637" s="69"/>
    </row>
    <row r="2638" spans="20:20" x14ac:dyDescent="0.25">
      <c r="T2638" s="69"/>
    </row>
    <row r="2639" spans="20:20" x14ac:dyDescent="0.25">
      <c r="T2639" s="69"/>
    </row>
    <row r="2640" spans="20:20" x14ac:dyDescent="0.25">
      <c r="T2640" s="69"/>
    </row>
    <row r="2641" spans="20:20" x14ac:dyDescent="0.25">
      <c r="T2641" s="69"/>
    </row>
    <row r="2642" spans="20:20" x14ac:dyDescent="0.25">
      <c r="T2642" s="69"/>
    </row>
    <row r="2643" spans="20:20" x14ac:dyDescent="0.25">
      <c r="T2643" s="69"/>
    </row>
    <row r="2644" spans="20:20" x14ac:dyDescent="0.25">
      <c r="T2644" s="69"/>
    </row>
    <row r="2645" spans="20:20" x14ac:dyDescent="0.25">
      <c r="T2645" s="69"/>
    </row>
    <row r="2646" spans="20:20" x14ac:dyDescent="0.25">
      <c r="T2646" s="69"/>
    </row>
    <row r="2647" spans="20:20" x14ac:dyDescent="0.25">
      <c r="T2647" s="69"/>
    </row>
    <row r="2648" spans="20:20" x14ac:dyDescent="0.25">
      <c r="T2648" s="69"/>
    </row>
    <row r="2649" spans="20:20" x14ac:dyDescent="0.25">
      <c r="T2649" s="69"/>
    </row>
    <row r="2650" spans="20:20" x14ac:dyDescent="0.25">
      <c r="T2650" s="69"/>
    </row>
    <row r="2651" spans="20:20" x14ac:dyDescent="0.25">
      <c r="T2651" s="69"/>
    </row>
    <row r="2652" spans="20:20" x14ac:dyDescent="0.25">
      <c r="T2652" s="69"/>
    </row>
    <row r="2653" spans="20:20" x14ac:dyDescent="0.25">
      <c r="T2653" s="69"/>
    </row>
    <row r="2654" spans="20:20" x14ac:dyDescent="0.25">
      <c r="T2654" s="69"/>
    </row>
    <row r="2655" spans="20:20" x14ac:dyDescent="0.25">
      <c r="T2655" s="69"/>
    </row>
    <row r="2656" spans="20:20" x14ac:dyDescent="0.25">
      <c r="T2656" s="69"/>
    </row>
    <row r="2657" spans="20:20" x14ac:dyDescent="0.25">
      <c r="T2657" s="69"/>
    </row>
    <row r="2658" spans="20:20" x14ac:dyDescent="0.25">
      <c r="T2658" s="69"/>
    </row>
    <row r="2659" spans="20:20" x14ac:dyDescent="0.25">
      <c r="T2659" s="69"/>
    </row>
    <row r="2660" spans="20:20" x14ac:dyDescent="0.25">
      <c r="T2660" s="69"/>
    </row>
    <row r="2661" spans="20:20" x14ac:dyDescent="0.25">
      <c r="T2661" s="69"/>
    </row>
    <row r="2662" spans="20:20" x14ac:dyDescent="0.25">
      <c r="T2662" s="69"/>
    </row>
    <row r="2663" spans="20:20" x14ac:dyDescent="0.25">
      <c r="T2663" s="69"/>
    </row>
    <row r="2664" spans="20:20" x14ac:dyDescent="0.25">
      <c r="T2664" s="69"/>
    </row>
    <row r="2665" spans="20:20" x14ac:dyDescent="0.25">
      <c r="T2665" s="69"/>
    </row>
    <row r="2666" spans="20:20" x14ac:dyDescent="0.25">
      <c r="T2666" s="69"/>
    </row>
    <row r="2667" spans="20:20" x14ac:dyDescent="0.25">
      <c r="T2667" s="69"/>
    </row>
    <row r="2668" spans="20:20" x14ac:dyDescent="0.25">
      <c r="T2668" s="69"/>
    </row>
    <row r="2669" spans="20:20" x14ac:dyDescent="0.25">
      <c r="T2669" s="69"/>
    </row>
    <row r="2670" spans="20:20" x14ac:dyDescent="0.25">
      <c r="T2670" s="69"/>
    </row>
    <row r="2671" spans="20:20" x14ac:dyDescent="0.25">
      <c r="T2671" s="69"/>
    </row>
    <row r="2672" spans="20:20" x14ac:dyDescent="0.25">
      <c r="T2672" s="69"/>
    </row>
    <row r="2673" spans="20:20" x14ac:dyDescent="0.25">
      <c r="T2673" s="69"/>
    </row>
    <row r="2674" spans="20:20" x14ac:dyDescent="0.25">
      <c r="T2674" s="69"/>
    </row>
    <row r="2675" spans="20:20" x14ac:dyDescent="0.25">
      <c r="T2675" s="69"/>
    </row>
    <row r="2676" spans="20:20" x14ac:dyDescent="0.25">
      <c r="T2676" s="69"/>
    </row>
    <row r="2677" spans="20:20" x14ac:dyDescent="0.25">
      <c r="T2677" s="69"/>
    </row>
    <row r="2678" spans="20:20" x14ac:dyDescent="0.25">
      <c r="T2678" s="69"/>
    </row>
    <row r="2679" spans="20:20" x14ac:dyDescent="0.25">
      <c r="T2679" s="69"/>
    </row>
    <row r="2680" spans="20:20" x14ac:dyDescent="0.25">
      <c r="T2680" s="69"/>
    </row>
    <row r="2681" spans="20:20" x14ac:dyDescent="0.25">
      <c r="T2681" s="69"/>
    </row>
    <row r="2682" spans="20:20" x14ac:dyDescent="0.25">
      <c r="T2682" s="69"/>
    </row>
    <row r="2683" spans="20:20" x14ac:dyDescent="0.25">
      <c r="T2683" s="69"/>
    </row>
    <row r="2684" spans="20:20" x14ac:dyDescent="0.25">
      <c r="T2684" s="69"/>
    </row>
    <row r="2685" spans="20:20" x14ac:dyDescent="0.25">
      <c r="T2685" s="69"/>
    </row>
    <row r="2686" spans="20:20" x14ac:dyDescent="0.25">
      <c r="T2686" s="69"/>
    </row>
    <row r="2687" spans="20:20" x14ac:dyDescent="0.25">
      <c r="T2687" s="69"/>
    </row>
    <row r="2688" spans="20:20" x14ac:dyDescent="0.25">
      <c r="T2688" s="69"/>
    </row>
    <row r="2689" spans="20:20" x14ac:dyDescent="0.25">
      <c r="T2689" s="69"/>
    </row>
    <row r="2690" spans="20:20" x14ac:dyDescent="0.25">
      <c r="T2690" s="69"/>
    </row>
    <row r="2691" spans="20:20" x14ac:dyDescent="0.25">
      <c r="T2691" s="69"/>
    </row>
    <row r="2692" spans="20:20" x14ac:dyDescent="0.25">
      <c r="T2692" s="69"/>
    </row>
    <row r="2693" spans="20:20" x14ac:dyDescent="0.25">
      <c r="T2693" s="69"/>
    </row>
    <row r="2694" spans="20:20" x14ac:dyDescent="0.25">
      <c r="T2694" s="69"/>
    </row>
    <row r="2695" spans="20:20" x14ac:dyDescent="0.25">
      <c r="T2695" s="69"/>
    </row>
    <row r="2696" spans="20:20" x14ac:dyDescent="0.25">
      <c r="T2696" s="69"/>
    </row>
    <row r="2697" spans="20:20" x14ac:dyDescent="0.25">
      <c r="T2697" s="69"/>
    </row>
    <row r="2698" spans="20:20" x14ac:dyDescent="0.25">
      <c r="T2698" s="69"/>
    </row>
    <row r="2699" spans="20:20" x14ac:dyDescent="0.25">
      <c r="T2699" s="69"/>
    </row>
    <row r="2700" spans="20:20" x14ac:dyDescent="0.25">
      <c r="T2700" s="69"/>
    </row>
    <row r="2701" spans="20:20" x14ac:dyDescent="0.25">
      <c r="T2701" s="69"/>
    </row>
    <row r="2702" spans="20:20" x14ac:dyDescent="0.25">
      <c r="T2702" s="69"/>
    </row>
    <row r="2703" spans="20:20" x14ac:dyDescent="0.25">
      <c r="T2703" s="69"/>
    </row>
    <row r="2704" spans="20:20" x14ac:dyDescent="0.25">
      <c r="T2704" s="69"/>
    </row>
    <row r="2705" spans="20:20" x14ac:dyDescent="0.25">
      <c r="T2705" s="69"/>
    </row>
    <row r="2706" spans="20:20" x14ac:dyDescent="0.25">
      <c r="T2706" s="69"/>
    </row>
    <row r="2707" spans="20:20" x14ac:dyDescent="0.25">
      <c r="T2707" s="69"/>
    </row>
    <row r="2708" spans="20:20" x14ac:dyDescent="0.25">
      <c r="T2708" s="69"/>
    </row>
    <row r="2709" spans="20:20" x14ac:dyDescent="0.25">
      <c r="T2709" s="69"/>
    </row>
    <row r="2710" spans="20:20" x14ac:dyDescent="0.25">
      <c r="T2710" s="69"/>
    </row>
    <row r="2711" spans="20:20" x14ac:dyDescent="0.25">
      <c r="T2711" s="69"/>
    </row>
    <row r="2712" spans="20:20" x14ac:dyDescent="0.25">
      <c r="T2712" s="69"/>
    </row>
    <row r="2713" spans="20:20" x14ac:dyDescent="0.25">
      <c r="T2713" s="69"/>
    </row>
    <row r="2714" spans="20:20" x14ac:dyDescent="0.25">
      <c r="T2714" s="69"/>
    </row>
    <row r="2715" spans="20:20" x14ac:dyDescent="0.25">
      <c r="T2715" s="69"/>
    </row>
    <row r="2716" spans="20:20" x14ac:dyDescent="0.25">
      <c r="T2716" s="69"/>
    </row>
    <row r="2717" spans="20:20" x14ac:dyDescent="0.25">
      <c r="T2717" s="69"/>
    </row>
    <row r="2718" spans="20:20" x14ac:dyDescent="0.25">
      <c r="T2718" s="69"/>
    </row>
    <row r="2719" spans="20:20" x14ac:dyDescent="0.25">
      <c r="T2719" s="69"/>
    </row>
    <row r="2720" spans="20:20" x14ac:dyDescent="0.25">
      <c r="T2720" s="69"/>
    </row>
    <row r="2721" spans="20:20" x14ac:dyDescent="0.25">
      <c r="T2721" s="69"/>
    </row>
    <row r="2722" spans="20:20" x14ac:dyDescent="0.25">
      <c r="T2722" s="69"/>
    </row>
    <row r="2723" spans="20:20" x14ac:dyDescent="0.25">
      <c r="T2723" s="69"/>
    </row>
    <row r="2724" spans="20:20" x14ac:dyDescent="0.25">
      <c r="T2724" s="69"/>
    </row>
    <row r="2725" spans="20:20" x14ac:dyDescent="0.25">
      <c r="T2725" s="69"/>
    </row>
    <row r="2726" spans="20:20" x14ac:dyDescent="0.25">
      <c r="T2726" s="69"/>
    </row>
    <row r="2727" spans="20:20" x14ac:dyDescent="0.25">
      <c r="T2727" s="69"/>
    </row>
    <row r="2728" spans="20:20" x14ac:dyDescent="0.25">
      <c r="T2728" s="69"/>
    </row>
    <row r="2729" spans="20:20" x14ac:dyDescent="0.25">
      <c r="T2729" s="69"/>
    </row>
    <row r="2730" spans="20:20" x14ac:dyDescent="0.25">
      <c r="T2730" s="69"/>
    </row>
    <row r="2731" spans="20:20" x14ac:dyDescent="0.25">
      <c r="T2731" s="69"/>
    </row>
    <row r="2732" spans="20:20" x14ac:dyDescent="0.25">
      <c r="T2732" s="69"/>
    </row>
    <row r="2733" spans="20:20" x14ac:dyDescent="0.25">
      <c r="T2733" s="69"/>
    </row>
    <row r="2734" spans="20:20" x14ac:dyDescent="0.25">
      <c r="T2734" s="69"/>
    </row>
    <row r="2735" spans="20:20" x14ac:dyDescent="0.25">
      <c r="T2735" s="69"/>
    </row>
    <row r="2736" spans="20:20" x14ac:dyDescent="0.25">
      <c r="T2736" s="69"/>
    </row>
    <row r="2737" spans="20:20" x14ac:dyDescent="0.25">
      <c r="T2737" s="69"/>
    </row>
    <row r="2738" spans="20:20" x14ac:dyDescent="0.25">
      <c r="T2738" s="69"/>
    </row>
    <row r="2739" spans="20:20" x14ac:dyDescent="0.25">
      <c r="T2739" s="69"/>
    </row>
    <row r="2740" spans="20:20" x14ac:dyDescent="0.25">
      <c r="T2740" s="69"/>
    </row>
    <row r="2741" spans="20:20" x14ac:dyDescent="0.25">
      <c r="T2741" s="69"/>
    </row>
    <row r="2742" spans="20:20" x14ac:dyDescent="0.25">
      <c r="T2742" s="69"/>
    </row>
    <row r="2743" spans="20:20" x14ac:dyDescent="0.25">
      <c r="T2743" s="69"/>
    </row>
    <row r="2744" spans="20:20" x14ac:dyDescent="0.25">
      <c r="T2744" s="69"/>
    </row>
    <row r="2745" spans="20:20" x14ac:dyDescent="0.25">
      <c r="T2745" s="69"/>
    </row>
    <row r="2746" spans="20:20" x14ac:dyDescent="0.25">
      <c r="T2746" s="69"/>
    </row>
    <row r="2747" spans="20:20" x14ac:dyDescent="0.25">
      <c r="T2747" s="69"/>
    </row>
    <row r="2748" spans="20:20" x14ac:dyDescent="0.25">
      <c r="T2748" s="69"/>
    </row>
    <row r="2749" spans="20:20" x14ac:dyDescent="0.25">
      <c r="T2749" s="69"/>
    </row>
    <row r="2750" spans="20:20" x14ac:dyDescent="0.25">
      <c r="T2750" s="69"/>
    </row>
    <row r="2751" spans="20:20" x14ac:dyDescent="0.25">
      <c r="T2751" s="69"/>
    </row>
    <row r="2752" spans="20:20" x14ac:dyDescent="0.25">
      <c r="T2752" s="69"/>
    </row>
    <row r="2753" spans="20:20" x14ac:dyDescent="0.25">
      <c r="T2753" s="69"/>
    </row>
    <row r="2754" spans="20:20" x14ac:dyDescent="0.25">
      <c r="T2754" s="69"/>
    </row>
    <row r="2755" spans="20:20" x14ac:dyDescent="0.25">
      <c r="T2755" s="69"/>
    </row>
    <row r="2756" spans="20:20" x14ac:dyDescent="0.25">
      <c r="T2756" s="69"/>
    </row>
    <row r="2757" spans="20:20" x14ac:dyDescent="0.25">
      <c r="T2757" s="69"/>
    </row>
    <row r="2758" spans="20:20" x14ac:dyDescent="0.25">
      <c r="T2758" s="69"/>
    </row>
    <row r="2759" spans="20:20" x14ac:dyDescent="0.25">
      <c r="T2759" s="69"/>
    </row>
    <row r="2760" spans="20:20" x14ac:dyDescent="0.25">
      <c r="T2760" s="69"/>
    </row>
    <row r="2761" spans="20:20" x14ac:dyDescent="0.25">
      <c r="T2761" s="69"/>
    </row>
    <row r="2762" spans="20:20" x14ac:dyDescent="0.25">
      <c r="T2762" s="69"/>
    </row>
    <row r="2763" spans="20:20" x14ac:dyDescent="0.25">
      <c r="T2763" s="69"/>
    </row>
    <row r="2764" spans="20:20" x14ac:dyDescent="0.25">
      <c r="T2764" s="69"/>
    </row>
    <row r="2765" spans="20:20" x14ac:dyDescent="0.25">
      <c r="T2765" s="69"/>
    </row>
    <row r="2766" spans="20:20" x14ac:dyDescent="0.25">
      <c r="T2766" s="69"/>
    </row>
    <row r="2767" spans="20:20" x14ac:dyDescent="0.25">
      <c r="T2767" s="69"/>
    </row>
    <row r="2768" spans="20:20" x14ac:dyDescent="0.25">
      <c r="T2768" s="69"/>
    </row>
    <row r="2769" spans="20:20" x14ac:dyDescent="0.25">
      <c r="T2769" s="69"/>
    </row>
    <row r="2770" spans="20:20" x14ac:dyDescent="0.25">
      <c r="T2770" s="69"/>
    </row>
    <row r="2771" spans="20:20" x14ac:dyDescent="0.25">
      <c r="T2771" s="69"/>
    </row>
    <row r="2772" spans="20:20" x14ac:dyDescent="0.25">
      <c r="T2772" s="69"/>
    </row>
    <row r="2773" spans="20:20" x14ac:dyDescent="0.25">
      <c r="T2773" s="69"/>
    </row>
    <row r="2774" spans="20:20" x14ac:dyDescent="0.25">
      <c r="T2774" s="69"/>
    </row>
    <row r="2775" spans="20:20" x14ac:dyDescent="0.25">
      <c r="T2775" s="69"/>
    </row>
    <row r="2776" spans="20:20" x14ac:dyDescent="0.25">
      <c r="T2776" s="69"/>
    </row>
    <row r="2777" spans="20:20" x14ac:dyDescent="0.25">
      <c r="T2777" s="69"/>
    </row>
    <row r="2778" spans="20:20" x14ac:dyDescent="0.25">
      <c r="T2778" s="69"/>
    </row>
    <row r="2779" spans="20:20" x14ac:dyDescent="0.25">
      <c r="T2779" s="69"/>
    </row>
    <row r="2780" spans="20:20" x14ac:dyDescent="0.25">
      <c r="T2780" s="69"/>
    </row>
    <row r="2781" spans="20:20" x14ac:dyDescent="0.25">
      <c r="T2781" s="69"/>
    </row>
    <row r="2782" spans="20:20" x14ac:dyDescent="0.25">
      <c r="T2782" s="69"/>
    </row>
    <row r="2783" spans="20:20" x14ac:dyDescent="0.25">
      <c r="T2783" s="69"/>
    </row>
    <row r="2784" spans="20:20" x14ac:dyDescent="0.25">
      <c r="T2784" s="69"/>
    </row>
    <row r="2785" spans="20:20" x14ac:dyDescent="0.25">
      <c r="T2785" s="69"/>
    </row>
    <row r="2786" spans="20:20" x14ac:dyDescent="0.25">
      <c r="T2786" s="69"/>
    </row>
    <row r="2787" spans="20:20" x14ac:dyDescent="0.25">
      <c r="T2787" s="69"/>
    </row>
    <row r="2788" spans="20:20" x14ac:dyDescent="0.25">
      <c r="T2788" s="69"/>
    </row>
    <row r="2789" spans="20:20" x14ac:dyDescent="0.25">
      <c r="T2789" s="69"/>
    </row>
    <row r="2790" spans="20:20" x14ac:dyDescent="0.25">
      <c r="T2790" s="69"/>
    </row>
    <row r="2791" spans="20:20" x14ac:dyDescent="0.25">
      <c r="T2791" s="69"/>
    </row>
    <row r="2792" spans="20:20" x14ac:dyDescent="0.25">
      <c r="T2792" s="69"/>
    </row>
    <row r="2793" spans="20:20" x14ac:dyDescent="0.25">
      <c r="T2793" s="69"/>
    </row>
    <row r="2794" spans="20:20" x14ac:dyDescent="0.25">
      <c r="T2794" s="69"/>
    </row>
    <row r="2795" spans="20:20" x14ac:dyDescent="0.25">
      <c r="T2795" s="69"/>
    </row>
    <row r="2796" spans="20:20" x14ac:dyDescent="0.25">
      <c r="T2796" s="69"/>
    </row>
    <row r="2797" spans="20:20" x14ac:dyDescent="0.25">
      <c r="T2797" s="69"/>
    </row>
    <row r="2798" spans="20:20" x14ac:dyDescent="0.25">
      <c r="T2798" s="69"/>
    </row>
    <row r="2799" spans="20:20" x14ac:dyDescent="0.25">
      <c r="T2799" s="69"/>
    </row>
    <row r="2800" spans="20:20" x14ac:dyDescent="0.25">
      <c r="T2800" s="69"/>
    </row>
    <row r="2801" spans="20:20" x14ac:dyDescent="0.25">
      <c r="T2801" s="69"/>
    </row>
    <row r="2802" spans="20:20" x14ac:dyDescent="0.25">
      <c r="T2802" s="69"/>
    </row>
    <row r="2803" spans="20:20" x14ac:dyDescent="0.25">
      <c r="T2803" s="69"/>
    </row>
    <row r="2804" spans="20:20" x14ac:dyDescent="0.25">
      <c r="T2804" s="69"/>
    </row>
    <row r="2805" spans="20:20" x14ac:dyDescent="0.25">
      <c r="T2805" s="69"/>
    </row>
    <row r="2806" spans="20:20" x14ac:dyDescent="0.25">
      <c r="T2806" s="69"/>
    </row>
    <row r="2807" spans="20:20" x14ac:dyDescent="0.25">
      <c r="T2807" s="69"/>
    </row>
    <row r="2808" spans="20:20" x14ac:dyDescent="0.25">
      <c r="T2808" s="69"/>
    </row>
    <row r="2809" spans="20:20" x14ac:dyDescent="0.25">
      <c r="T2809" s="69"/>
    </row>
    <row r="2810" spans="20:20" x14ac:dyDescent="0.25">
      <c r="T2810" s="69"/>
    </row>
    <row r="2811" spans="20:20" x14ac:dyDescent="0.25">
      <c r="T2811" s="69"/>
    </row>
    <row r="2812" spans="20:20" x14ac:dyDescent="0.25">
      <c r="T2812" s="69"/>
    </row>
    <row r="2813" spans="20:20" x14ac:dyDescent="0.25">
      <c r="T2813" s="69"/>
    </row>
    <row r="2814" spans="20:20" x14ac:dyDescent="0.25">
      <c r="T2814" s="69"/>
    </row>
    <row r="2815" spans="20:20" x14ac:dyDescent="0.25">
      <c r="T2815" s="69"/>
    </row>
    <row r="2816" spans="20:20" x14ac:dyDescent="0.25">
      <c r="T2816" s="69"/>
    </row>
    <row r="2817" spans="20:20" x14ac:dyDescent="0.25">
      <c r="T2817" s="69"/>
    </row>
    <row r="2818" spans="20:20" x14ac:dyDescent="0.25">
      <c r="T2818" s="69"/>
    </row>
    <row r="2819" spans="20:20" x14ac:dyDescent="0.25">
      <c r="T2819" s="69"/>
    </row>
    <row r="2820" spans="20:20" x14ac:dyDescent="0.25">
      <c r="T2820" s="69"/>
    </row>
    <row r="2821" spans="20:20" x14ac:dyDescent="0.25">
      <c r="T2821" s="69"/>
    </row>
    <row r="2822" spans="20:20" x14ac:dyDescent="0.25">
      <c r="T2822" s="69"/>
    </row>
    <row r="2823" spans="20:20" x14ac:dyDescent="0.25">
      <c r="T2823" s="69"/>
    </row>
    <row r="2824" spans="20:20" x14ac:dyDescent="0.25">
      <c r="T2824" s="69"/>
    </row>
    <row r="2825" spans="20:20" x14ac:dyDescent="0.25">
      <c r="T2825" s="69"/>
    </row>
    <row r="2826" spans="20:20" x14ac:dyDescent="0.25">
      <c r="T2826" s="69"/>
    </row>
    <row r="2827" spans="20:20" x14ac:dyDescent="0.25">
      <c r="T2827" s="69"/>
    </row>
    <row r="2828" spans="20:20" x14ac:dyDescent="0.25">
      <c r="T2828" s="69"/>
    </row>
    <row r="2829" spans="20:20" x14ac:dyDescent="0.25">
      <c r="T2829" s="69"/>
    </row>
    <row r="2830" spans="20:20" x14ac:dyDescent="0.25">
      <c r="T2830" s="69"/>
    </row>
    <row r="2831" spans="20:20" x14ac:dyDescent="0.25">
      <c r="T2831" s="69"/>
    </row>
    <row r="2832" spans="20:20" x14ac:dyDescent="0.25">
      <c r="T2832" s="69"/>
    </row>
    <row r="2833" spans="20:20" x14ac:dyDescent="0.25">
      <c r="T2833" s="69"/>
    </row>
    <row r="2834" spans="20:20" x14ac:dyDescent="0.25">
      <c r="T2834" s="69"/>
    </row>
    <row r="2835" spans="20:20" x14ac:dyDescent="0.25">
      <c r="T2835" s="69"/>
    </row>
    <row r="2836" spans="20:20" x14ac:dyDescent="0.25">
      <c r="T2836" s="69"/>
    </row>
    <row r="2837" spans="20:20" x14ac:dyDescent="0.25">
      <c r="T2837" s="69"/>
    </row>
    <row r="2838" spans="20:20" x14ac:dyDescent="0.25">
      <c r="T2838" s="69"/>
    </row>
    <row r="2839" spans="20:20" x14ac:dyDescent="0.25">
      <c r="T2839" s="69"/>
    </row>
    <row r="2840" spans="20:20" x14ac:dyDescent="0.25">
      <c r="T2840" s="69"/>
    </row>
    <row r="2841" spans="20:20" x14ac:dyDescent="0.25">
      <c r="T2841" s="69"/>
    </row>
    <row r="2842" spans="20:20" x14ac:dyDescent="0.25">
      <c r="T2842" s="69"/>
    </row>
    <row r="2843" spans="20:20" x14ac:dyDescent="0.25">
      <c r="T2843" s="69"/>
    </row>
    <row r="2844" spans="20:20" x14ac:dyDescent="0.25">
      <c r="T2844" s="69"/>
    </row>
    <row r="2845" spans="20:20" x14ac:dyDescent="0.25">
      <c r="T2845" s="69"/>
    </row>
    <row r="2846" spans="20:20" x14ac:dyDescent="0.25">
      <c r="T2846" s="69"/>
    </row>
    <row r="2847" spans="20:20" x14ac:dyDescent="0.25">
      <c r="T2847" s="69"/>
    </row>
    <row r="2848" spans="20:20" x14ac:dyDescent="0.25">
      <c r="T2848" s="69"/>
    </row>
    <row r="2849" spans="20:20" x14ac:dyDescent="0.25">
      <c r="T2849" s="69"/>
    </row>
    <row r="2850" spans="20:20" x14ac:dyDescent="0.25">
      <c r="T2850" s="69"/>
    </row>
    <row r="2851" spans="20:20" x14ac:dyDescent="0.25">
      <c r="T2851" s="69"/>
    </row>
    <row r="2852" spans="20:20" x14ac:dyDescent="0.25">
      <c r="T2852" s="69"/>
    </row>
    <row r="2853" spans="20:20" x14ac:dyDescent="0.25">
      <c r="T2853" s="69"/>
    </row>
    <row r="2854" spans="20:20" x14ac:dyDescent="0.25">
      <c r="T2854" s="69"/>
    </row>
    <row r="2855" spans="20:20" x14ac:dyDescent="0.25">
      <c r="T2855" s="69"/>
    </row>
    <row r="2856" spans="20:20" x14ac:dyDescent="0.25">
      <c r="T2856" s="69"/>
    </row>
    <row r="2857" spans="20:20" x14ac:dyDescent="0.25">
      <c r="T2857" s="69"/>
    </row>
    <row r="2858" spans="20:20" x14ac:dyDescent="0.25">
      <c r="T2858" s="69"/>
    </row>
    <row r="2859" spans="20:20" x14ac:dyDescent="0.25">
      <c r="T2859" s="69"/>
    </row>
    <row r="2860" spans="20:20" x14ac:dyDescent="0.25">
      <c r="T2860" s="69"/>
    </row>
    <row r="2861" spans="20:20" x14ac:dyDescent="0.25">
      <c r="T2861" s="69"/>
    </row>
    <row r="2862" spans="20:20" x14ac:dyDescent="0.25">
      <c r="T2862" s="69"/>
    </row>
    <row r="2863" spans="20:20" x14ac:dyDescent="0.25">
      <c r="T2863" s="69"/>
    </row>
    <row r="2864" spans="20:20" x14ac:dyDescent="0.25">
      <c r="T2864" s="69"/>
    </row>
    <row r="2865" spans="20:20" x14ac:dyDescent="0.25">
      <c r="T2865" s="69"/>
    </row>
    <row r="2866" spans="20:20" x14ac:dyDescent="0.25">
      <c r="T2866" s="69"/>
    </row>
    <row r="2867" spans="20:20" x14ac:dyDescent="0.25">
      <c r="T2867" s="69"/>
    </row>
    <row r="2868" spans="20:20" x14ac:dyDescent="0.25">
      <c r="T2868" s="69"/>
    </row>
    <row r="2869" spans="20:20" x14ac:dyDescent="0.25">
      <c r="T2869" s="69"/>
    </row>
    <row r="2870" spans="20:20" x14ac:dyDescent="0.25">
      <c r="T2870" s="69"/>
    </row>
    <row r="2871" spans="20:20" x14ac:dyDescent="0.25">
      <c r="T2871" s="69"/>
    </row>
    <row r="2872" spans="20:20" x14ac:dyDescent="0.25">
      <c r="T2872" s="69"/>
    </row>
    <row r="2873" spans="20:20" x14ac:dyDescent="0.25">
      <c r="T2873" s="69"/>
    </row>
    <row r="2874" spans="20:20" x14ac:dyDescent="0.25">
      <c r="T2874" s="69"/>
    </row>
    <row r="2875" spans="20:20" x14ac:dyDescent="0.25">
      <c r="T2875" s="69"/>
    </row>
    <row r="2876" spans="20:20" x14ac:dyDescent="0.25">
      <c r="T2876" s="69"/>
    </row>
    <row r="2877" spans="20:20" x14ac:dyDescent="0.25">
      <c r="T2877" s="69"/>
    </row>
    <row r="2878" spans="20:20" x14ac:dyDescent="0.25">
      <c r="T2878" s="69"/>
    </row>
    <row r="2879" spans="20:20" x14ac:dyDescent="0.25">
      <c r="T2879" s="69"/>
    </row>
    <row r="2880" spans="20:20" x14ac:dyDescent="0.25">
      <c r="T2880" s="69"/>
    </row>
    <row r="2881" spans="20:20" x14ac:dyDescent="0.25">
      <c r="T2881" s="69"/>
    </row>
    <row r="2882" spans="20:20" x14ac:dyDescent="0.25">
      <c r="T2882" s="69"/>
    </row>
    <row r="2883" spans="20:20" x14ac:dyDescent="0.25">
      <c r="T2883" s="69"/>
    </row>
    <row r="2884" spans="20:20" x14ac:dyDescent="0.25">
      <c r="T2884" s="69"/>
    </row>
    <row r="2885" spans="20:20" x14ac:dyDescent="0.25">
      <c r="T2885" s="69"/>
    </row>
    <row r="2886" spans="20:20" x14ac:dyDescent="0.25">
      <c r="T2886" s="69"/>
    </row>
    <row r="2887" spans="20:20" x14ac:dyDescent="0.25">
      <c r="T2887" s="69"/>
    </row>
    <row r="2888" spans="20:20" x14ac:dyDescent="0.25">
      <c r="T2888" s="69"/>
    </row>
    <row r="2889" spans="20:20" x14ac:dyDescent="0.25">
      <c r="T2889" s="69"/>
    </row>
    <row r="2890" spans="20:20" x14ac:dyDescent="0.25">
      <c r="T2890" s="69"/>
    </row>
    <row r="2891" spans="20:20" x14ac:dyDescent="0.25">
      <c r="T2891" s="69"/>
    </row>
    <row r="2892" spans="20:20" x14ac:dyDescent="0.25">
      <c r="T2892" s="69"/>
    </row>
    <row r="2893" spans="20:20" x14ac:dyDescent="0.25">
      <c r="T2893" s="69"/>
    </row>
    <row r="2894" spans="20:20" x14ac:dyDescent="0.25">
      <c r="T2894" s="69"/>
    </row>
    <row r="2895" spans="20:20" x14ac:dyDescent="0.25">
      <c r="T2895" s="69"/>
    </row>
    <row r="2896" spans="20:20" x14ac:dyDescent="0.25">
      <c r="T2896" s="69"/>
    </row>
    <row r="2897" spans="20:20" x14ac:dyDescent="0.25">
      <c r="T2897" s="69"/>
    </row>
    <row r="2898" spans="20:20" x14ac:dyDescent="0.25">
      <c r="T2898" s="69"/>
    </row>
    <row r="2899" spans="20:20" x14ac:dyDescent="0.25">
      <c r="T2899" s="69"/>
    </row>
    <row r="2900" spans="20:20" x14ac:dyDescent="0.25">
      <c r="T2900" s="69"/>
    </row>
    <row r="2901" spans="20:20" x14ac:dyDescent="0.25">
      <c r="T2901" s="69"/>
    </row>
    <row r="2902" spans="20:20" x14ac:dyDescent="0.25">
      <c r="T2902" s="69"/>
    </row>
    <row r="2903" spans="20:20" x14ac:dyDescent="0.25">
      <c r="T2903" s="69"/>
    </row>
    <row r="2904" spans="20:20" x14ac:dyDescent="0.25">
      <c r="T2904" s="69"/>
    </row>
    <row r="2905" spans="20:20" x14ac:dyDescent="0.25">
      <c r="T2905" s="69"/>
    </row>
    <row r="2906" spans="20:20" x14ac:dyDescent="0.25">
      <c r="T2906" s="69"/>
    </row>
    <row r="2907" spans="20:20" x14ac:dyDescent="0.25">
      <c r="T2907" s="69"/>
    </row>
    <row r="2908" spans="20:20" x14ac:dyDescent="0.25">
      <c r="T2908" s="69"/>
    </row>
    <row r="2909" spans="20:20" x14ac:dyDescent="0.25">
      <c r="T2909" s="69"/>
    </row>
    <row r="2910" spans="20:20" x14ac:dyDescent="0.25">
      <c r="T2910" s="69"/>
    </row>
    <row r="2911" spans="20:20" x14ac:dyDescent="0.25">
      <c r="T2911" s="69"/>
    </row>
    <row r="2912" spans="20:20" x14ac:dyDescent="0.25">
      <c r="T2912" s="69"/>
    </row>
    <row r="2913" spans="20:20" x14ac:dyDescent="0.25">
      <c r="T2913" s="69"/>
    </row>
    <row r="2914" spans="20:20" x14ac:dyDescent="0.25">
      <c r="T2914" s="69"/>
    </row>
    <row r="2915" spans="20:20" x14ac:dyDescent="0.25">
      <c r="T2915" s="69"/>
    </row>
    <row r="2916" spans="20:20" x14ac:dyDescent="0.25">
      <c r="T2916" s="69"/>
    </row>
    <row r="2917" spans="20:20" x14ac:dyDescent="0.25">
      <c r="T2917" s="69"/>
    </row>
    <row r="2918" spans="20:20" x14ac:dyDescent="0.25">
      <c r="T2918" s="69"/>
    </row>
    <row r="2919" spans="20:20" x14ac:dyDescent="0.25">
      <c r="T2919" s="69"/>
    </row>
    <row r="2920" spans="20:20" x14ac:dyDescent="0.25">
      <c r="T2920" s="69"/>
    </row>
    <row r="2921" spans="20:20" x14ac:dyDescent="0.25">
      <c r="T2921" s="69"/>
    </row>
    <row r="2922" spans="20:20" x14ac:dyDescent="0.25">
      <c r="T2922" s="69"/>
    </row>
    <row r="2923" spans="20:20" x14ac:dyDescent="0.25">
      <c r="T2923" s="69"/>
    </row>
    <row r="2924" spans="20:20" x14ac:dyDescent="0.25">
      <c r="T2924" s="69"/>
    </row>
    <row r="2925" spans="20:20" x14ac:dyDescent="0.25">
      <c r="T2925" s="69"/>
    </row>
    <row r="2926" spans="20:20" x14ac:dyDescent="0.25">
      <c r="T2926" s="69"/>
    </row>
    <row r="2927" spans="20:20" x14ac:dyDescent="0.25">
      <c r="T2927" s="69"/>
    </row>
    <row r="2928" spans="20:20" x14ac:dyDescent="0.25">
      <c r="T2928" s="69"/>
    </row>
    <row r="2929" spans="20:20" x14ac:dyDescent="0.25">
      <c r="T2929" s="69"/>
    </row>
    <row r="2930" spans="20:20" x14ac:dyDescent="0.25">
      <c r="T2930" s="69"/>
    </row>
    <row r="2931" spans="20:20" x14ac:dyDescent="0.25">
      <c r="T2931" s="69"/>
    </row>
    <row r="2932" spans="20:20" x14ac:dyDescent="0.25">
      <c r="T2932" s="69"/>
    </row>
    <row r="2933" spans="20:20" x14ac:dyDescent="0.25">
      <c r="T2933" s="69"/>
    </row>
    <row r="2934" spans="20:20" x14ac:dyDescent="0.25">
      <c r="T2934" s="69"/>
    </row>
    <row r="2935" spans="20:20" x14ac:dyDescent="0.25">
      <c r="T2935" s="69"/>
    </row>
    <row r="2936" spans="20:20" x14ac:dyDescent="0.25">
      <c r="T2936" s="69"/>
    </row>
    <row r="2937" spans="20:20" x14ac:dyDescent="0.25">
      <c r="T2937" s="69"/>
    </row>
    <row r="2938" spans="20:20" x14ac:dyDescent="0.25">
      <c r="T2938" s="69"/>
    </row>
    <row r="2939" spans="20:20" x14ac:dyDescent="0.25">
      <c r="T2939" s="69"/>
    </row>
    <row r="2940" spans="20:20" x14ac:dyDescent="0.25">
      <c r="T2940" s="69"/>
    </row>
    <row r="2941" spans="20:20" x14ac:dyDescent="0.25">
      <c r="T2941" s="69"/>
    </row>
    <row r="2942" spans="20:20" x14ac:dyDescent="0.25">
      <c r="T2942" s="69"/>
    </row>
    <row r="2943" spans="20:20" x14ac:dyDescent="0.25">
      <c r="T2943" s="69"/>
    </row>
    <row r="2944" spans="20:20" x14ac:dyDescent="0.25">
      <c r="T2944" s="69"/>
    </row>
    <row r="2945" spans="20:20" x14ac:dyDescent="0.25">
      <c r="T2945" s="69"/>
    </row>
    <row r="2946" spans="20:20" x14ac:dyDescent="0.25">
      <c r="T2946" s="69"/>
    </row>
    <row r="2947" spans="20:20" x14ac:dyDescent="0.25">
      <c r="T2947" s="69"/>
    </row>
    <row r="2948" spans="20:20" x14ac:dyDescent="0.25">
      <c r="T2948" s="69"/>
    </row>
    <row r="2949" spans="20:20" x14ac:dyDescent="0.25">
      <c r="T2949" s="69"/>
    </row>
    <row r="2950" spans="20:20" x14ac:dyDescent="0.25">
      <c r="T2950" s="69"/>
    </row>
    <row r="2951" spans="20:20" x14ac:dyDescent="0.25">
      <c r="T2951" s="69"/>
    </row>
    <row r="2952" spans="20:20" x14ac:dyDescent="0.25">
      <c r="T2952" s="69"/>
    </row>
    <row r="2953" spans="20:20" x14ac:dyDescent="0.25">
      <c r="T2953" s="69"/>
    </row>
    <row r="2954" spans="20:20" x14ac:dyDescent="0.25">
      <c r="T2954" s="69"/>
    </row>
    <row r="2955" spans="20:20" x14ac:dyDescent="0.25">
      <c r="T2955" s="69"/>
    </row>
    <row r="2956" spans="20:20" x14ac:dyDescent="0.25">
      <c r="T2956" s="69"/>
    </row>
    <row r="2957" spans="20:20" x14ac:dyDescent="0.25">
      <c r="T2957" s="69"/>
    </row>
    <row r="2958" spans="20:20" x14ac:dyDescent="0.25">
      <c r="T2958" s="69"/>
    </row>
    <row r="2959" spans="20:20" x14ac:dyDescent="0.25">
      <c r="T2959" s="69"/>
    </row>
    <row r="2960" spans="20:20" x14ac:dyDescent="0.25">
      <c r="T2960" s="69"/>
    </row>
    <row r="2961" spans="20:20" x14ac:dyDescent="0.25">
      <c r="T2961" s="69"/>
    </row>
    <row r="2962" spans="20:20" x14ac:dyDescent="0.25">
      <c r="T2962" s="69"/>
    </row>
    <row r="2963" spans="20:20" x14ac:dyDescent="0.25">
      <c r="T2963" s="69"/>
    </row>
    <row r="2964" spans="20:20" x14ac:dyDescent="0.25">
      <c r="T2964" s="69"/>
    </row>
    <row r="2965" spans="20:20" x14ac:dyDescent="0.25">
      <c r="T2965" s="69"/>
    </row>
    <row r="2966" spans="20:20" x14ac:dyDescent="0.25">
      <c r="T2966" s="69"/>
    </row>
    <row r="2967" spans="20:20" x14ac:dyDescent="0.25">
      <c r="T2967" s="69"/>
    </row>
    <row r="2968" spans="20:20" x14ac:dyDescent="0.25">
      <c r="T2968" s="69"/>
    </row>
    <row r="2969" spans="20:20" x14ac:dyDescent="0.25">
      <c r="T2969" s="69"/>
    </row>
    <row r="2970" spans="20:20" x14ac:dyDescent="0.25">
      <c r="T2970" s="69"/>
    </row>
    <row r="2971" spans="20:20" x14ac:dyDescent="0.25">
      <c r="T2971" s="69"/>
    </row>
    <row r="2972" spans="20:20" x14ac:dyDescent="0.25">
      <c r="T2972" s="69"/>
    </row>
    <row r="2973" spans="20:20" x14ac:dyDescent="0.25">
      <c r="T2973" s="69"/>
    </row>
    <row r="2974" spans="20:20" x14ac:dyDescent="0.25">
      <c r="T2974" s="69"/>
    </row>
    <row r="2975" spans="20:20" x14ac:dyDescent="0.25">
      <c r="T2975" s="69"/>
    </row>
    <row r="2976" spans="20:20" x14ac:dyDescent="0.25">
      <c r="T2976" s="69"/>
    </row>
    <row r="2977" spans="20:20" x14ac:dyDescent="0.25">
      <c r="T2977" s="69"/>
    </row>
    <row r="2978" spans="20:20" x14ac:dyDescent="0.25">
      <c r="T2978" s="69"/>
    </row>
    <row r="2979" spans="20:20" x14ac:dyDescent="0.25">
      <c r="T2979" s="69"/>
    </row>
    <row r="2980" spans="20:20" x14ac:dyDescent="0.25">
      <c r="T2980" s="69"/>
    </row>
    <row r="2981" spans="20:20" x14ac:dyDescent="0.25">
      <c r="T2981" s="69"/>
    </row>
    <row r="2982" spans="20:20" x14ac:dyDescent="0.25">
      <c r="T2982" s="69"/>
    </row>
    <row r="2983" spans="20:20" x14ac:dyDescent="0.25">
      <c r="T2983" s="69"/>
    </row>
    <row r="2984" spans="20:20" x14ac:dyDescent="0.25">
      <c r="T2984" s="69"/>
    </row>
    <row r="2985" spans="20:20" x14ac:dyDescent="0.25">
      <c r="T2985" s="69"/>
    </row>
    <row r="2986" spans="20:20" x14ac:dyDescent="0.25">
      <c r="T2986" s="69"/>
    </row>
    <row r="2987" spans="20:20" x14ac:dyDescent="0.25">
      <c r="T2987" s="69"/>
    </row>
    <row r="2988" spans="20:20" x14ac:dyDescent="0.25">
      <c r="T2988" s="69"/>
    </row>
    <row r="2989" spans="20:20" x14ac:dyDescent="0.25">
      <c r="T2989" s="69"/>
    </row>
    <row r="2990" spans="20:20" x14ac:dyDescent="0.25">
      <c r="T2990" s="69"/>
    </row>
    <row r="2991" spans="20:20" x14ac:dyDescent="0.25">
      <c r="T2991" s="69"/>
    </row>
    <row r="2992" spans="20:20" x14ac:dyDescent="0.25">
      <c r="T2992" s="69"/>
    </row>
    <row r="2993" spans="20:20" x14ac:dyDescent="0.25">
      <c r="T2993" s="69"/>
    </row>
    <row r="2994" spans="20:20" x14ac:dyDescent="0.25">
      <c r="T2994" s="69"/>
    </row>
    <row r="2995" spans="20:20" x14ac:dyDescent="0.25">
      <c r="T2995" s="69"/>
    </row>
    <row r="2996" spans="20:20" x14ac:dyDescent="0.25">
      <c r="T2996" s="69"/>
    </row>
    <row r="2997" spans="20:20" x14ac:dyDescent="0.25">
      <c r="T2997" s="69"/>
    </row>
    <row r="2998" spans="20:20" x14ac:dyDescent="0.25">
      <c r="T2998" s="69"/>
    </row>
    <row r="2999" spans="20:20" x14ac:dyDescent="0.25">
      <c r="T2999" s="69"/>
    </row>
    <row r="3000" spans="20:20" x14ac:dyDescent="0.25">
      <c r="T3000" s="69"/>
    </row>
    <row r="3001" spans="20:20" x14ac:dyDescent="0.25">
      <c r="T3001" s="69"/>
    </row>
    <row r="3002" spans="20:20" x14ac:dyDescent="0.25">
      <c r="T3002" s="69"/>
    </row>
    <row r="3003" spans="20:20" x14ac:dyDescent="0.25">
      <c r="T3003" s="69"/>
    </row>
    <row r="3004" spans="20:20" x14ac:dyDescent="0.25">
      <c r="T3004" s="69"/>
    </row>
    <row r="3005" spans="20:20" x14ac:dyDescent="0.25">
      <c r="T3005" s="69"/>
    </row>
    <row r="3006" spans="20:20" x14ac:dyDescent="0.25">
      <c r="T3006" s="69"/>
    </row>
    <row r="3007" spans="20:20" x14ac:dyDescent="0.25">
      <c r="T3007" s="69"/>
    </row>
    <row r="3008" spans="20:20" x14ac:dyDescent="0.25">
      <c r="T3008" s="69"/>
    </row>
    <row r="3009" spans="20:20" x14ac:dyDescent="0.25">
      <c r="T3009" s="69"/>
    </row>
    <row r="3010" spans="20:20" x14ac:dyDescent="0.25">
      <c r="T3010" s="69"/>
    </row>
    <row r="3011" spans="20:20" x14ac:dyDescent="0.25">
      <c r="T3011" s="69"/>
    </row>
    <row r="3012" spans="20:20" x14ac:dyDescent="0.25">
      <c r="T3012" s="69"/>
    </row>
    <row r="3013" spans="20:20" x14ac:dyDescent="0.25">
      <c r="T3013" s="69"/>
    </row>
    <row r="3014" spans="20:20" x14ac:dyDescent="0.25">
      <c r="T3014" s="69"/>
    </row>
    <row r="3015" spans="20:20" x14ac:dyDescent="0.25">
      <c r="T3015" s="69"/>
    </row>
    <row r="3016" spans="20:20" x14ac:dyDescent="0.25">
      <c r="T3016" s="69"/>
    </row>
    <row r="3017" spans="20:20" x14ac:dyDescent="0.25">
      <c r="T3017" s="69"/>
    </row>
    <row r="3018" spans="20:20" x14ac:dyDescent="0.25">
      <c r="T3018" s="69"/>
    </row>
    <row r="3019" spans="20:20" x14ac:dyDescent="0.25">
      <c r="T3019" s="69"/>
    </row>
    <row r="3020" spans="20:20" x14ac:dyDescent="0.25">
      <c r="T3020" s="69"/>
    </row>
    <row r="3021" spans="20:20" x14ac:dyDescent="0.25">
      <c r="T3021" s="69"/>
    </row>
    <row r="3022" spans="20:20" x14ac:dyDescent="0.25">
      <c r="T3022" s="69"/>
    </row>
    <row r="3023" spans="20:20" x14ac:dyDescent="0.25">
      <c r="T3023" s="69"/>
    </row>
    <row r="3024" spans="20:20" x14ac:dyDescent="0.25">
      <c r="T3024" s="69"/>
    </row>
    <row r="3025" spans="20:20" x14ac:dyDescent="0.25">
      <c r="T3025" s="69"/>
    </row>
    <row r="3026" spans="20:20" x14ac:dyDescent="0.25">
      <c r="T3026" s="69"/>
    </row>
    <row r="3027" spans="20:20" x14ac:dyDescent="0.25">
      <c r="T3027" s="69"/>
    </row>
    <row r="3028" spans="20:20" x14ac:dyDescent="0.25">
      <c r="T3028" s="69"/>
    </row>
    <row r="3029" spans="20:20" x14ac:dyDescent="0.25">
      <c r="T3029" s="69"/>
    </row>
    <row r="3030" spans="20:20" x14ac:dyDescent="0.25">
      <c r="T3030" s="69"/>
    </row>
    <row r="3031" spans="20:20" x14ac:dyDescent="0.25">
      <c r="T3031" s="69"/>
    </row>
    <row r="3032" spans="20:20" x14ac:dyDescent="0.25">
      <c r="T3032" s="69"/>
    </row>
    <row r="3033" spans="20:20" x14ac:dyDescent="0.25">
      <c r="T3033" s="69"/>
    </row>
    <row r="3034" spans="20:20" x14ac:dyDescent="0.25">
      <c r="T3034" s="69"/>
    </row>
    <row r="3035" spans="20:20" x14ac:dyDescent="0.25">
      <c r="T3035" s="69"/>
    </row>
    <row r="3036" spans="20:20" x14ac:dyDescent="0.25">
      <c r="T3036" s="69"/>
    </row>
    <row r="3037" spans="20:20" x14ac:dyDescent="0.25">
      <c r="T3037" s="69"/>
    </row>
    <row r="3038" spans="20:20" x14ac:dyDescent="0.25">
      <c r="T3038" s="69"/>
    </row>
    <row r="3039" spans="20:20" x14ac:dyDescent="0.25">
      <c r="T3039" s="69"/>
    </row>
    <row r="3040" spans="20:20" x14ac:dyDescent="0.25">
      <c r="T3040" s="69"/>
    </row>
    <row r="3041" spans="20:20" x14ac:dyDescent="0.25">
      <c r="T3041" s="69"/>
    </row>
    <row r="3042" spans="20:20" x14ac:dyDescent="0.25">
      <c r="T3042" s="69"/>
    </row>
    <row r="3043" spans="20:20" x14ac:dyDescent="0.25">
      <c r="T3043" s="69"/>
    </row>
    <row r="3044" spans="20:20" x14ac:dyDescent="0.25">
      <c r="T3044" s="69"/>
    </row>
    <row r="3045" spans="20:20" x14ac:dyDescent="0.25">
      <c r="T3045" s="69"/>
    </row>
    <row r="3046" spans="20:20" x14ac:dyDescent="0.25">
      <c r="T3046" s="69"/>
    </row>
    <row r="3047" spans="20:20" x14ac:dyDescent="0.25">
      <c r="T3047" s="69"/>
    </row>
    <row r="3048" spans="20:20" x14ac:dyDescent="0.25">
      <c r="T3048" s="69"/>
    </row>
    <row r="3049" spans="20:20" x14ac:dyDescent="0.25">
      <c r="T3049" s="69"/>
    </row>
    <row r="3050" spans="20:20" x14ac:dyDescent="0.25">
      <c r="T3050" s="69"/>
    </row>
    <row r="3051" spans="20:20" x14ac:dyDescent="0.25">
      <c r="T3051" s="69"/>
    </row>
    <row r="3052" spans="20:20" x14ac:dyDescent="0.25">
      <c r="T3052" s="69"/>
    </row>
    <row r="3053" spans="20:20" x14ac:dyDescent="0.25">
      <c r="T3053" s="69"/>
    </row>
    <row r="3054" spans="20:20" x14ac:dyDescent="0.25">
      <c r="T3054" s="69"/>
    </row>
    <row r="3055" spans="20:20" x14ac:dyDescent="0.25">
      <c r="T3055" s="69"/>
    </row>
    <row r="3056" spans="20:20" x14ac:dyDescent="0.25">
      <c r="T3056" s="69"/>
    </row>
    <row r="3057" spans="20:20" x14ac:dyDescent="0.25">
      <c r="T3057" s="69"/>
    </row>
    <row r="3058" spans="20:20" x14ac:dyDescent="0.25">
      <c r="T3058" s="69"/>
    </row>
    <row r="3059" spans="20:20" x14ac:dyDescent="0.25">
      <c r="T3059" s="69"/>
    </row>
    <row r="3060" spans="20:20" x14ac:dyDescent="0.25">
      <c r="T3060" s="69"/>
    </row>
    <row r="3061" spans="20:20" x14ac:dyDescent="0.25">
      <c r="T3061" s="69"/>
    </row>
    <row r="3062" spans="20:20" x14ac:dyDescent="0.25">
      <c r="T3062" s="69"/>
    </row>
    <row r="3063" spans="20:20" x14ac:dyDescent="0.25">
      <c r="T3063" s="69"/>
    </row>
    <row r="3064" spans="20:20" x14ac:dyDescent="0.25">
      <c r="T3064" s="69"/>
    </row>
    <row r="3065" spans="20:20" x14ac:dyDescent="0.25">
      <c r="T3065" s="69"/>
    </row>
    <row r="3066" spans="20:20" x14ac:dyDescent="0.25">
      <c r="T3066" s="69"/>
    </row>
    <row r="3067" spans="20:20" x14ac:dyDescent="0.25">
      <c r="T3067" s="69"/>
    </row>
    <row r="3068" spans="20:20" x14ac:dyDescent="0.25">
      <c r="T3068" s="69"/>
    </row>
    <row r="3069" spans="20:20" x14ac:dyDescent="0.25">
      <c r="T3069" s="69"/>
    </row>
    <row r="3070" spans="20:20" x14ac:dyDescent="0.25">
      <c r="T3070" s="69"/>
    </row>
    <row r="3071" spans="20:20" x14ac:dyDescent="0.25">
      <c r="T3071" s="69"/>
    </row>
    <row r="3072" spans="20:20" x14ac:dyDescent="0.25">
      <c r="T3072" s="69"/>
    </row>
    <row r="3073" spans="20:20" x14ac:dyDescent="0.25">
      <c r="T3073" s="69"/>
    </row>
    <row r="3074" spans="20:20" x14ac:dyDescent="0.25">
      <c r="T3074" s="69"/>
    </row>
    <row r="3075" spans="20:20" x14ac:dyDescent="0.25">
      <c r="T3075" s="69"/>
    </row>
    <row r="3076" spans="20:20" x14ac:dyDescent="0.25">
      <c r="T3076" s="69"/>
    </row>
    <row r="3077" spans="20:20" x14ac:dyDescent="0.25">
      <c r="T3077" s="69"/>
    </row>
    <row r="3078" spans="20:20" x14ac:dyDescent="0.25">
      <c r="T3078" s="69"/>
    </row>
    <row r="3079" spans="20:20" x14ac:dyDescent="0.25">
      <c r="T3079" s="69"/>
    </row>
    <row r="3080" spans="20:20" x14ac:dyDescent="0.25">
      <c r="T3080" s="69"/>
    </row>
    <row r="3081" spans="20:20" x14ac:dyDescent="0.25">
      <c r="T3081" s="69"/>
    </row>
    <row r="3082" spans="20:20" x14ac:dyDescent="0.25">
      <c r="T3082" s="69"/>
    </row>
    <row r="3083" spans="20:20" x14ac:dyDescent="0.25">
      <c r="T3083" s="69"/>
    </row>
    <row r="3084" spans="20:20" x14ac:dyDescent="0.25">
      <c r="T3084" s="69"/>
    </row>
    <row r="3085" spans="20:20" x14ac:dyDescent="0.25">
      <c r="T3085" s="69"/>
    </row>
    <row r="3086" spans="20:20" x14ac:dyDescent="0.25">
      <c r="T3086" s="69"/>
    </row>
    <row r="3087" spans="20:20" x14ac:dyDescent="0.25">
      <c r="T3087" s="69"/>
    </row>
    <row r="3088" spans="20:20" x14ac:dyDescent="0.25">
      <c r="T3088" s="69"/>
    </row>
    <row r="3089" spans="20:20" x14ac:dyDescent="0.25">
      <c r="T3089" s="69"/>
    </row>
    <row r="3090" spans="20:20" x14ac:dyDescent="0.25">
      <c r="T3090" s="69"/>
    </row>
    <row r="3091" spans="20:20" x14ac:dyDescent="0.25">
      <c r="T3091" s="69"/>
    </row>
    <row r="3092" spans="20:20" x14ac:dyDescent="0.25">
      <c r="T3092" s="69"/>
    </row>
    <row r="3093" spans="20:20" x14ac:dyDescent="0.25">
      <c r="T3093" s="69"/>
    </row>
    <row r="3094" spans="20:20" x14ac:dyDescent="0.25">
      <c r="T3094" s="69"/>
    </row>
    <row r="3095" spans="20:20" x14ac:dyDescent="0.25">
      <c r="T3095" s="69"/>
    </row>
    <row r="3096" spans="20:20" x14ac:dyDescent="0.25">
      <c r="T3096" s="69"/>
    </row>
    <row r="3097" spans="20:20" x14ac:dyDescent="0.25">
      <c r="T3097" s="69"/>
    </row>
    <row r="3098" spans="20:20" x14ac:dyDescent="0.25">
      <c r="T3098" s="69"/>
    </row>
    <row r="3099" spans="20:20" x14ac:dyDescent="0.25">
      <c r="T3099" s="69"/>
    </row>
    <row r="3100" spans="20:20" x14ac:dyDescent="0.25">
      <c r="T3100" s="69"/>
    </row>
    <row r="3101" spans="20:20" x14ac:dyDescent="0.25">
      <c r="T3101" s="69"/>
    </row>
    <row r="3102" spans="20:20" x14ac:dyDescent="0.25">
      <c r="T3102" s="69"/>
    </row>
    <row r="3103" spans="20:20" x14ac:dyDescent="0.25">
      <c r="T3103" s="69"/>
    </row>
    <row r="3104" spans="20:20" x14ac:dyDescent="0.25">
      <c r="T3104" s="69"/>
    </row>
    <row r="3105" spans="20:20" x14ac:dyDescent="0.25">
      <c r="T3105" s="69"/>
    </row>
    <row r="3106" spans="20:20" x14ac:dyDescent="0.25">
      <c r="T3106" s="69"/>
    </row>
    <row r="3107" spans="20:20" x14ac:dyDescent="0.25">
      <c r="T3107" s="69"/>
    </row>
    <row r="3108" spans="20:20" x14ac:dyDescent="0.25">
      <c r="T3108" s="69"/>
    </row>
    <row r="3109" spans="20:20" x14ac:dyDescent="0.25">
      <c r="T3109" s="69"/>
    </row>
    <row r="3110" spans="20:20" x14ac:dyDescent="0.25">
      <c r="T3110" s="69"/>
    </row>
    <row r="3111" spans="20:20" x14ac:dyDescent="0.25">
      <c r="T3111" s="69"/>
    </row>
    <row r="3112" spans="20:20" x14ac:dyDescent="0.25">
      <c r="T3112" s="69"/>
    </row>
    <row r="3113" spans="20:20" x14ac:dyDescent="0.25">
      <c r="T3113" s="69"/>
    </row>
    <row r="3114" spans="20:20" x14ac:dyDescent="0.25">
      <c r="T3114" s="69"/>
    </row>
    <row r="3115" spans="20:20" x14ac:dyDescent="0.25">
      <c r="T3115" s="69"/>
    </row>
    <row r="3116" spans="20:20" x14ac:dyDescent="0.25">
      <c r="T3116" s="69"/>
    </row>
    <row r="3117" spans="20:20" x14ac:dyDescent="0.25">
      <c r="T3117" s="69"/>
    </row>
    <row r="3118" spans="20:20" x14ac:dyDescent="0.25">
      <c r="T3118" s="69"/>
    </row>
    <row r="3119" spans="20:20" x14ac:dyDescent="0.25">
      <c r="T3119" s="69"/>
    </row>
    <row r="3120" spans="20:20" x14ac:dyDescent="0.25">
      <c r="T3120" s="69"/>
    </row>
    <row r="3121" spans="20:20" x14ac:dyDescent="0.25">
      <c r="T3121" s="69"/>
    </row>
    <row r="3122" spans="20:20" x14ac:dyDescent="0.25">
      <c r="T3122" s="69"/>
    </row>
    <row r="3123" spans="20:20" x14ac:dyDescent="0.25">
      <c r="T3123" s="69"/>
    </row>
    <row r="3124" spans="20:20" x14ac:dyDescent="0.25">
      <c r="T3124" s="69"/>
    </row>
    <row r="3125" spans="20:20" x14ac:dyDescent="0.25">
      <c r="T3125" s="69"/>
    </row>
    <row r="3126" spans="20:20" x14ac:dyDescent="0.25">
      <c r="T3126" s="69"/>
    </row>
    <row r="3127" spans="20:20" x14ac:dyDescent="0.25">
      <c r="T3127" s="69"/>
    </row>
    <row r="3128" spans="20:20" x14ac:dyDescent="0.25">
      <c r="T3128" s="69"/>
    </row>
    <row r="3129" spans="20:20" x14ac:dyDescent="0.25">
      <c r="T3129" s="69"/>
    </row>
    <row r="3130" spans="20:20" x14ac:dyDescent="0.25">
      <c r="T3130" s="69"/>
    </row>
    <row r="3131" spans="20:20" x14ac:dyDescent="0.25">
      <c r="T3131" s="69"/>
    </row>
    <row r="3132" spans="20:20" x14ac:dyDescent="0.25">
      <c r="T3132" s="69"/>
    </row>
    <row r="3133" spans="20:20" x14ac:dyDescent="0.25">
      <c r="T3133" s="69"/>
    </row>
    <row r="3134" spans="20:20" x14ac:dyDescent="0.25">
      <c r="T3134" s="69"/>
    </row>
    <row r="3135" spans="20:20" x14ac:dyDescent="0.25">
      <c r="T3135" s="69"/>
    </row>
    <row r="3136" spans="20:20" x14ac:dyDescent="0.25">
      <c r="T3136" s="69"/>
    </row>
    <row r="3137" spans="20:20" x14ac:dyDescent="0.25">
      <c r="T3137" s="69"/>
    </row>
    <row r="3138" spans="20:20" x14ac:dyDescent="0.25">
      <c r="T3138" s="69"/>
    </row>
    <row r="3139" spans="20:20" x14ac:dyDescent="0.25">
      <c r="T3139" s="69"/>
    </row>
    <row r="3140" spans="20:20" x14ac:dyDescent="0.25">
      <c r="T3140" s="69"/>
    </row>
    <row r="3141" spans="20:20" x14ac:dyDescent="0.25">
      <c r="T3141" s="69"/>
    </row>
    <row r="3142" spans="20:20" x14ac:dyDescent="0.25">
      <c r="T3142" s="69"/>
    </row>
    <row r="3143" spans="20:20" x14ac:dyDescent="0.25">
      <c r="T3143" s="69"/>
    </row>
    <row r="3144" spans="20:20" x14ac:dyDescent="0.25">
      <c r="T3144" s="69"/>
    </row>
    <row r="3145" spans="20:20" x14ac:dyDescent="0.25">
      <c r="T3145" s="69"/>
    </row>
    <row r="3146" spans="20:20" x14ac:dyDescent="0.25">
      <c r="T3146" s="69"/>
    </row>
    <row r="3147" spans="20:20" x14ac:dyDescent="0.25">
      <c r="T3147" s="69"/>
    </row>
    <row r="3148" spans="20:20" x14ac:dyDescent="0.25">
      <c r="T3148" s="69"/>
    </row>
    <row r="3149" spans="20:20" x14ac:dyDescent="0.25">
      <c r="T3149" s="69"/>
    </row>
    <row r="3150" spans="20:20" x14ac:dyDescent="0.25">
      <c r="T3150" s="69"/>
    </row>
    <row r="3151" spans="20:20" x14ac:dyDescent="0.25">
      <c r="T3151" s="69"/>
    </row>
    <row r="3152" spans="20:20" x14ac:dyDescent="0.25">
      <c r="T3152" s="69"/>
    </row>
    <row r="3153" spans="20:20" x14ac:dyDescent="0.25">
      <c r="T3153" s="69"/>
    </row>
    <row r="3154" spans="20:20" x14ac:dyDescent="0.25">
      <c r="T3154" s="69"/>
    </row>
    <row r="3155" spans="20:20" x14ac:dyDescent="0.25">
      <c r="T3155" s="69"/>
    </row>
    <row r="3156" spans="20:20" x14ac:dyDescent="0.25">
      <c r="T3156" s="69"/>
    </row>
    <row r="3157" spans="20:20" x14ac:dyDescent="0.25">
      <c r="T3157" s="69"/>
    </row>
    <row r="3158" spans="20:20" x14ac:dyDescent="0.25">
      <c r="T3158" s="69"/>
    </row>
    <row r="3159" spans="20:20" x14ac:dyDescent="0.25">
      <c r="T3159" s="69"/>
    </row>
    <row r="3160" spans="20:20" x14ac:dyDescent="0.25">
      <c r="T3160" s="69"/>
    </row>
    <row r="3161" spans="20:20" x14ac:dyDescent="0.25">
      <c r="T3161" s="69"/>
    </row>
    <row r="3162" spans="20:20" x14ac:dyDescent="0.25">
      <c r="T3162" s="69"/>
    </row>
    <row r="3163" spans="20:20" x14ac:dyDescent="0.25">
      <c r="T3163" s="69"/>
    </row>
    <row r="3164" spans="20:20" x14ac:dyDescent="0.25">
      <c r="T3164" s="69"/>
    </row>
    <row r="3165" spans="20:20" x14ac:dyDescent="0.25">
      <c r="T3165" s="69"/>
    </row>
    <row r="3166" spans="20:20" x14ac:dyDescent="0.25">
      <c r="T3166" s="69"/>
    </row>
    <row r="3167" spans="20:20" x14ac:dyDescent="0.25">
      <c r="T3167" s="69"/>
    </row>
    <row r="3168" spans="20:20" x14ac:dyDescent="0.25">
      <c r="T3168" s="69"/>
    </row>
    <row r="3169" spans="20:20" x14ac:dyDescent="0.25">
      <c r="T3169" s="69"/>
    </row>
    <row r="3170" spans="20:20" x14ac:dyDescent="0.25">
      <c r="T3170" s="69"/>
    </row>
    <row r="3171" spans="20:20" x14ac:dyDescent="0.25">
      <c r="T3171" s="69"/>
    </row>
    <row r="3172" spans="20:20" x14ac:dyDescent="0.25">
      <c r="T3172" s="69"/>
    </row>
    <row r="3173" spans="20:20" x14ac:dyDescent="0.25">
      <c r="T3173" s="69"/>
    </row>
    <row r="3174" spans="20:20" x14ac:dyDescent="0.25">
      <c r="T3174" s="69"/>
    </row>
    <row r="3175" spans="20:20" x14ac:dyDescent="0.25">
      <c r="T3175" s="69"/>
    </row>
    <row r="3176" spans="20:20" x14ac:dyDescent="0.25">
      <c r="T3176" s="69"/>
    </row>
    <row r="3177" spans="20:20" x14ac:dyDescent="0.25">
      <c r="T3177" s="69"/>
    </row>
    <row r="3178" spans="20:20" x14ac:dyDescent="0.25">
      <c r="T3178" s="69"/>
    </row>
    <row r="3179" spans="20:20" x14ac:dyDescent="0.25">
      <c r="T3179" s="69"/>
    </row>
    <row r="3180" spans="20:20" x14ac:dyDescent="0.25">
      <c r="T3180" s="69"/>
    </row>
    <row r="3181" spans="20:20" x14ac:dyDescent="0.25">
      <c r="T3181" s="69"/>
    </row>
    <row r="3182" spans="20:20" x14ac:dyDescent="0.25">
      <c r="T3182" s="69"/>
    </row>
    <row r="3183" spans="20:20" x14ac:dyDescent="0.25">
      <c r="T3183" s="69"/>
    </row>
    <row r="3184" spans="20:20" x14ac:dyDescent="0.25">
      <c r="T3184" s="69"/>
    </row>
    <row r="3185" spans="20:20" x14ac:dyDescent="0.25">
      <c r="T3185" s="69"/>
    </row>
    <row r="3186" spans="20:20" x14ac:dyDescent="0.25">
      <c r="T3186" s="69"/>
    </row>
    <row r="3187" spans="20:20" x14ac:dyDescent="0.25">
      <c r="T3187" s="69"/>
    </row>
    <row r="3188" spans="20:20" x14ac:dyDescent="0.25">
      <c r="T3188" s="69"/>
    </row>
    <row r="3189" spans="20:20" x14ac:dyDescent="0.25">
      <c r="T3189" s="69"/>
    </row>
    <row r="3190" spans="20:20" x14ac:dyDescent="0.25">
      <c r="T3190" s="69"/>
    </row>
    <row r="3191" spans="20:20" x14ac:dyDescent="0.25">
      <c r="T3191" s="69"/>
    </row>
    <row r="3192" spans="20:20" x14ac:dyDescent="0.25">
      <c r="T3192" s="69"/>
    </row>
    <row r="3193" spans="20:20" x14ac:dyDescent="0.25">
      <c r="T3193" s="69"/>
    </row>
    <row r="3194" spans="20:20" x14ac:dyDescent="0.25">
      <c r="T3194" s="69"/>
    </row>
    <row r="3195" spans="20:20" x14ac:dyDescent="0.25">
      <c r="T3195" s="69"/>
    </row>
    <row r="3196" spans="20:20" x14ac:dyDescent="0.25">
      <c r="T3196" s="69"/>
    </row>
    <row r="3197" spans="20:20" x14ac:dyDescent="0.25">
      <c r="T3197" s="69"/>
    </row>
    <row r="3198" spans="20:20" x14ac:dyDescent="0.25">
      <c r="T3198" s="69"/>
    </row>
    <row r="3199" spans="20:20" x14ac:dyDescent="0.25">
      <c r="T3199" s="69"/>
    </row>
    <row r="3200" spans="20:20" x14ac:dyDescent="0.25">
      <c r="T3200" s="69"/>
    </row>
    <row r="3201" spans="20:20" x14ac:dyDescent="0.25">
      <c r="T3201" s="69"/>
    </row>
    <row r="3202" spans="20:20" x14ac:dyDescent="0.25">
      <c r="T3202" s="69"/>
    </row>
    <row r="3203" spans="20:20" x14ac:dyDescent="0.25">
      <c r="T3203" s="69"/>
    </row>
    <row r="3204" spans="20:20" x14ac:dyDescent="0.25">
      <c r="T3204" s="69"/>
    </row>
    <row r="3205" spans="20:20" x14ac:dyDescent="0.25">
      <c r="T3205" s="69"/>
    </row>
    <row r="3206" spans="20:20" x14ac:dyDescent="0.25">
      <c r="T3206" s="69"/>
    </row>
    <row r="3207" spans="20:20" x14ac:dyDescent="0.25">
      <c r="T3207" s="69"/>
    </row>
    <row r="3208" spans="20:20" x14ac:dyDescent="0.25">
      <c r="T3208" s="69"/>
    </row>
    <row r="3209" spans="20:20" x14ac:dyDescent="0.25">
      <c r="T3209" s="69"/>
    </row>
    <row r="3210" spans="20:20" x14ac:dyDescent="0.25">
      <c r="T3210" s="69"/>
    </row>
    <row r="3211" spans="20:20" x14ac:dyDescent="0.25">
      <c r="T3211" s="69"/>
    </row>
    <row r="3212" spans="20:20" x14ac:dyDescent="0.25">
      <c r="T3212" s="69"/>
    </row>
    <row r="3213" spans="20:20" x14ac:dyDescent="0.25">
      <c r="T3213" s="69"/>
    </row>
    <row r="3214" spans="20:20" x14ac:dyDescent="0.25">
      <c r="T3214" s="69"/>
    </row>
    <row r="3215" spans="20:20" x14ac:dyDescent="0.25">
      <c r="T3215" s="69"/>
    </row>
    <row r="3216" spans="20:20" x14ac:dyDescent="0.25">
      <c r="T3216" s="69"/>
    </row>
    <row r="3217" spans="20:20" x14ac:dyDescent="0.25">
      <c r="T3217" s="69"/>
    </row>
    <row r="3218" spans="20:20" x14ac:dyDescent="0.25">
      <c r="T3218" s="69"/>
    </row>
    <row r="3219" spans="20:20" x14ac:dyDescent="0.25">
      <c r="T3219" s="69"/>
    </row>
    <row r="3220" spans="20:20" x14ac:dyDescent="0.25">
      <c r="T3220" s="69"/>
    </row>
    <row r="3221" spans="20:20" x14ac:dyDescent="0.25">
      <c r="T3221" s="69"/>
    </row>
    <row r="3222" spans="20:20" x14ac:dyDescent="0.25">
      <c r="T3222" s="69"/>
    </row>
    <row r="3223" spans="20:20" x14ac:dyDescent="0.25">
      <c r="T3223" s="69"/>
    </row>
    <row r="3224" spans="20:20" x14ac:dyDescent="0.25">
      <c r="T3224" s="69"/>
    </row>
    <row r="3225" spans="20:20" x14ac:dyDescent="0.25">
      <c r="T3225" s="69"/>
    </row>
    <row r="3226" spans="20:20" x14ac:dyDescent="0.25">
      <c r="T3226" s="69"/>
    </row>
    <row r="3227" spans="20:20" x14ac:dyDescent="0.25">
      <c r="T3227" s="69"/>
    </row>
    <row r="3228" spans="20:20" x14ac:dyDescent="0.25">
      <c r="T3228" s="69"/>
    </row>
    <row r="3229" spans="20:20" x14ac:dyDescent="0.25">
      <c r="T3229" s="69"/>
    </row>
    <row r="3230" spans="20:20" x14ac:dyDescent="0.25">
      <c r="T3230" s="69"/>
    </row>
    <row r="3231" spans="20:20" x14ac:dyDescent="0.25">
      <c r="T3231" s="69"/>
    </row>
    <row r="3232" spans="20:20" x14ac:dyDescent="0.25">
      <c r="T3232" s="69"/>
    </row>
    <row r="3233" spans="20:20" x14ac:dyDescent="0.25">
      <c r="T3233" s="69"/>
    </row>
    <row r="3234" spans="20:20" x14ac:dyDescent="0.25">
      <c r="T3234" s="69"/>
    </row>
    <row r="3235" spans="20:20" x14ac:dyDescent="0.25">
      <c r="T3235" s="69"/>
    </row>
    <row r="3236" spans="20:20" x14ac:dyDescent="0.25">
      <c r="T3236" s="69"/>
    </row>
    <row r="3237" spans="20:20" x14ac:dyDescent="0.25">
      <c r="T3237" s="69"/>
    </row>
    <row r="3238" spans="20:20" x14ac:dyDescent="0.25">
      <c r="T3238" s="69"/>
    </row>
    <row r="3239" spans="20:20" x14ac:dyDescent="0.25">
      <c r="T3239" s="69"/>
    </row>
    <row r="3240" spans="20:20" x14ac:dyDescent="0.25">
      <c r="T3240" s="69"/>
    </row>
    <row r="3241" spans="20:20" x14ac:dyDescent="0.25">
      <c r="T3241" s="69"/>
    </row>
    <row r="3242" spans="20:20" x14ac:dyDescent="0.25">
      <c r="T3242" s="69"/>
    </row>
    <row r="3243" spans="20:20" x14ac:dyDescent="0.25">
      <c r="T3243" s="69"/>
    </row>
    <row r="3244" spans="20:20" x14ac:dyDescent="0.25">
      <c r="T3244" s="69"/>
    </row>
    <row r="3245" spans="20:20" x14ac:dyDescent="0.25">
      <c r="T3245" s="69"/>
    </row>
    <row r="3246" spans="20:20" x14ac:dyDescent="0.25">
      <c r="T3246" s="69"/>
    </row>
    <row r="3247" spans="20:20" x14ac:dyDescent="0.25">
      <c r="T3247" s="69"/>
    </row>
    <row r="3248" spans="20:20" x14ac:dyDescent="0.25">
      <c r="T3248" s="69"/>
    </row>
    <row r="3249" spans="20:20" x14ac:dyDescent="0.25">
      <c r="T3249" s="69"/>
    </row>
    <row r="3250" spans="20:20" x14ac:dyDescent="0.25">
      <c r="T3250" s="69"/>
    </row>
    <row r="3251" spans="20:20" x14ac:dyDescent="0.25">
      <c r="T3251" s="69"/>
    </row>
    <row r="3252" spans="20:20" x14ac:dyDescent="0.25">
      <c r="T3252" s="69"/>
    </row>
    <row r="3253" spans="20:20" x14ac:dyDescent="0.25">
      <c r="T3253" s="69"/>
    </row>
    <row r="3254" spans="20:20" x14ac:dyDescent="0.25">
      <c r="T3254" s="69"/>
    </row>
    <row r="3255" spans="20:20" x14ac:dyDescent="0.25">
      <c r="T3255" s="69"/>
    </row>
    <row r="3256" spans="20:20" x14ac:dyDescent="0.25">
      <c r="T3256" s="69"/>
    </row>
    <row r="3257" spans="20:20" x14ac:dyDescent="0.25">
      <c r="T3257" s="69"/>
    </row>
    <row r="3258" spans="20:20" x14ac:dyDescent="0.25">
      <c r="T3258" s="69"/>
    </row>
    <row r="3259" spans="20:20" x14ac:dyDescent="0.25">
      <c r="T3259" s="69"/>
    </row>
    <row r="3260" spans="20:20" x14ac:dyDescent="0.25">
      <c r="T3260" s="69"/>
    </row>
    <row r="3261" spans="20:20" x14ac:dyDescent="0.25">
      <c r="T3261" s="69"/>
    </row>
    <row r="3262" spans="20:20" x14ac:dyDescent="0.25">
      <c r="T3262" s="69"/>
    </row>
    <row r="3263" spans="20:20" x14ac:dyDescent="0.25">
      <c r="T3263" s="69"/>
    </row>
    <row r="3264" spans="20:20" x14ac:dyDescent="0.25">
      <c r="T3264" s="69"/>
    </row>
    <row r="3265" spans="20:20" x14ac:dyDescent="0.25">
      <c r="T3265" s="69"/>
    </row>
    <row r="3266" spans="20:20" x14ac:dyDescent="0.25">
      <c r="T3266" s="69"/>
    </row>
    <row r="3267" spans="20:20" x14ac:dyDescent="0.25">
      <c r="T3267" s="69"/>
    </row>
    <row r="3268" spans="20:20" x14ac:dyDescent="0.25">
      <c r="T3268" s="69"/>
    </row>
    <row r="3269" spans="20:20" x14ac:dyDescent="0.25">
      <c r="T3269" s="69"/>
    </row>
    <row r="3270" spans="20:20" x14ac:dyDescent="0.25">
      <c r="T3270" s="69"/>
    </row>
    <row r="3271" spans="20:20" x14ac:dyDescent="0.25">
      <c r="T3271" s="69"/>
    </row>
    <row r="3272" spans="20:20" x14ac:dyDescent="0.25">
      <c r="T3272" s="69"/>
    </row>
    <row r="3273" spans="20:20" x14ac:dyDescent="0.25">
      <c r="T3273" s="69"/>
    </row>
    <row r="3274" spans="20:20" x14ac:dyDescent="0.25">
      <c r="T3274" s="69"/>
    </row>
    <row r="3275" spans="20:20" x14ac:dyDescent="0.25">
      <c r="T3275" s="69"/>
    </row>
    <row r="3276" spans="20:20" x14ac:dyDescent="0.25">
      <c r="T3276" s="69"/>
    </row>
    <row r="3277" spans="20:20" x14ac:dyDescent="0.25">
      <c r="T3277" s="69"/>
    </row>
    <row r="3278" spans="20:20" x14ac:dyDescent="0.25">
      <c r="T3278" s="69"/>
    </row>
    <row r="3279" spans="20:20" x14ac:dyDescent="0.25">
      <c r="T3279" s="69"/>
    </row>
    <row r="3280" spans="20:20" x14ac:dyDescent="0.25">
      <c r="T3280" s="69"/>
    </row>
    <row r="3281" spans="20:20" x14ac:dyDescent="0.25">
      <c r="T3281" s="69"/>
    </row>
    <row r="3282" spans="20:20" x14ac:dyDescent="0.25">
      <c r="T3282" s="69"/>
    </row>
    <row r="3283" spans="20:20" x14ac:dyDescent="0.25">
      <c r="T3283" s="69"/>
    </row>
    <row r="3284" spans="20:20" x14ac:dyDescent="0.25">
      <c r="T3284" s="69"/>
    </row>
    <row r="3285" spans="20:20" x14ac:dyDescent="0.25">
      <c r="T3285" s="69"/>
    </row>
    <row r="3286" spans="20:20" x14ac:dyDescent="0.25">
      <c r="T3286" s="69"/>
    </row>
    <row r="3287" spans="20:20" x14ac:dyDescent="0.25">
      <c r="T3287" s="69"/>
    </row>
    <row r="3288" spans="20:20" x14ac:dyDescent="0.25">
      <c r="T3288" s="69"/>
    </row>
    <row r="3289" spans="20:20" x14ac:dyDescent="0.25">
      <c r="T3289" s="69"/>
    </row>
    <row r="3290" spans="20:20" x14ac:dyDescent="0.25">
      <c r="T3290" s="69"/>
    </row>
    <row r="3291" spans="20:20" x14ac:dyDescent="0.25">
      <c r="T3291" s="69"/>
    </row>
    <row r="3292" spans="20:20" x14ac:dyDescent="0.25">
      <c r="T3292" s="69"/>
    </row>
    <row r="3293" spans="20:20" x14ac:dyDescent="0.25">
      <c r="T3293" s="69"/>
    </row>
    <row r="3294" spans="20:20" x14ac:dyDescent="0.25">
      <c r="T3294" s="69"/>
    </row>
    <row r="3295" spans="20:20" x14ac:dyDescent="0.25">
      <c r="T3295" s="69"/>
    </row>
    <row r="3296" spans="20:20" x14ac:dyDescent="0.25">
      <c r="T3296" s="69"/>
    </row>
    <row r="3297" spans="20:20" x14ac:dyDescent="0.25">
      <c r="T3297" s="69"/>
    </row>
    <row r="3298" spans="20:20" x14ac:dyDescent="0.25">
      <c r="T3298" s="69"/>
    </row>
    <row r="3299" spans="20:20" x14ac:dyDescent="0.25">
      <c r="T3299" s="69"/>
    </row>
    <row r="3300" spans="20:20" x14ac:dyDescent="0.25">
      <c r="T3300" s="69"/>
    </row>
    <row r="3301" spans="20:20" x14ac:dyDescent="0.25">
      <c r="T3301" s="69"/>
    </row>
    <row r="3302" spans="20:20" x14ac:dyDescent="0.25">
      <c r="T3302" s="69"/>
    </row>
    <row r="3303" spans="20:20" x14ac:dyDescent="0.25">
      <c r="T3303" s="69"/>
    </row>
    <row r="3304" spans="20:20" x14ac:dyDescent="0.25">
      <c r="T3304" s="69"/>
    </row>
    <row r="3305" spans="20:20" x14ac:dyDescent="0.25">
      <c r="T3305" s="69"/>
    </row>
    <row r="3306" spans="20:20" x14ac:dyDescent="0.25">
      <c r="T3306" s="69"/>
    </row>
    <row r="3307" spans="20:20" x14ac:dyDescent="0.25">
      <c r="T3307" s="69"/>
    </row>
    <row r="3308" spans="20:20" x14ac:dyDescent="0.25">
      <c r="T3308" s="69"/>
    </row>
    <row r="3309" spans="20:20" x14ac:dyDescent="0.25">
      <c r="T3309" s="69"/>
    </row>
    <row r="3310" spans="20:20" x14ac:dyDescent="0.25">
      <c r="T3310" s="69"/>
    </row>
    <row r="3311" spans="20:20" x14ac:dyDescent="0.25">
      <c r="T3311" s="69"/>
    </row>
    <row r="3312" spans="20:20" x14ac:dyDescent="0.25">
      <c r="T3312" s="69"/>
    </row>
    <row r="3313" spans="20:20" x14ac:dyDescent="0.25">
      <c r="T3313" s="69"/>
    </row>
    <row r="3314" spans="20:20" x14ac:dyDescent="0.25">
      <c r="T3314" s="69"/>
    </row>
    <row r="3315" spans="20:20" x14ac:dyDescent="0.25">
      <c r="T3315" s="69"/>
    </row>
    <row r="3316" spans="20:20" x14ac:dyDescent="0.25">
      <c r="T3316" s="69"/>
    </row>
    <row r="3317" spans="20:20" x14ac:dyDescent="0.25">
      <c r="T3317" s="69"/>
    </row>
    <row r="3318" spans="20:20" x14ac:dyDescent="0.25">
      <c r="T3318" s="69"/>
    </row>
    <row r="3319" spans="20:20" x14ac:dyDescent="0.25">
      <c r="T3319" s="69"/>
    </row>
    <row r="3320" spans="20:20" x14ac:dyDescent="0.25">
      <c r="T3320" s="69"/>
    </row>
    <row r="3321" spans="20:20" x14ac:dyDescent="0.25">
      <c r="T3321" s="69"/>
    </row>
    <row r="3322" spans="20:20" x14ac:dyDescent="0.25">
      <c r="T3322" s="69"/>
    </row>
    <row r="3323" spans="20:20" x14ac:dyDescent="0.25">
      <c r="T3323" s="69"/>
    </row>
    <row r="3324" spans="20:20" x14ac:dyDescent="0.25">
      <c r="T3324" s="69"/>
    </row>
    <row r="3325" spans="20:20" x14ac:dyDescent="0.25">
      <c r="T3325" s="69"/>
    </row>
    <row r="3326" spans="20:20" x14ac:dyDescent="0.25">
      <c r="T3326" s="69"/>
    </row>
    <row r="3327" spans="20:20" x14ac:dyDescent="0.25">
      <c r="T3327" s="69"/>
    </row>
    <row r="3328" spans="20:20" x14ac:dyDescent="0.25">
      <c r="T3328" s="69"/>
    </row>
    <row r="3329" spans="20:20" x14ac:dyDescent="0.25">
      <c r="T3329" s="69"/>
    </row>
    <row r="3330" spans="20:20" x14ac:dyDescent="0.25">
      <c r="T3330" s="69"/>
    </row>
    <row r="3331" spans="20:20" x14ac:dyDescent="0.25">
      <c r="T3331" s="69"/>
    </row>
    <row r="3332" spans="20:20" x14ac:dyDescent="0.25">
      <c r="T3332" s="69"/>
    </row>
    <row r="3333" spans="20:20" x14ac:dyDescent="0.25">
      <c r="T3333" s="69"/>
    </row>
    <row r="3334" spans="20:20" x14ac:dyDescent="0.25">
      <c r="T3334" s="69"/>
    </row>
    <row r="3335" spans="20:20" x14ac:dyDescent="0.25">
      <c r="T3335" s="69"/>
    </row>
    <row r="3336" spans="20:20" x14ac:dyDescent="0.25">
      <c r="T3336" s="69"/>
    </row>
    <row r="3337" spans="20:20" x14ac:dyDescent="0.25">
      <c r="T3337" s="69"/>
    </row>
    <row r="3338" spans="20:20" x14ac:dyDescent="0.25">
      <c r="T3338" s="69"/>
    </row>
    <row r="3339" spans="20:20" x14ac:dyDescent="0.25">
      <c r="T3339" s="69"/>
    </row>
    <row r="3340" spans="20:20" x14ac:dyDescent="0.25">
      <c r="T3340" s="69"/>
    </row>
    <row r="3341" spans="20:20" x14ac:dyDescent="0.25">
      <c r="T3341" s="69"/>
    </row>
    <row r="3342" spans="20:20" x14ac:dyDescent="0.25">
      <c r="T3342" s="69"/>
    </row>
    <row r="3343" spans="20:20" x14ac:dyDescent="0.25">
      <c r="T3343" s="69"/>
    </row>
    <row r="3344" spans="20:20" x14ac:dyDescent="0.25">
      <c r="T3344" s="69"/>
    </row>
    <row r="3345" spans="20:20" x14ac:dyDescent="0.25">
      <c r="T3345" s="69"/>
    </row>
    <row r="3346" spans="20:20" x14ac:dyDescent="0.25">
      <c r="T3346" s="69"/>
    </row>
    <row r="3347" spans="20:20" x14ac:dyDescent="0.25">
      <c r="T3347" s="69"/>
    </row>
    <row r="3348" spans="20:20" x14ac:dyDescent="0.25">
      <c r="T3348" s="69"/>
    </row>
    <row r="3349" spans="20:20" x14ac:dyDescent="0.25">
      <c r="T3349" s="69"/>
    </row>
    <row r="3350" spans="20:20" x14ac:dyDescent="0.25">
      <c r="T3350" s="69"/>
    </row>
    <row r="3351" spans="20:20" x14ac:dyDescent="0.25">
      <c r="T3351" s="69"/>
    </row>
    <row r="3352" spans="20:20" x14ac:dyDescent="0.25">
      <c r="T3352" s="69"/>
    </row>
    <row r="3353" spans="20:20" x14ac:dyDescent="0.25">
      <c r="T3353" s="69"/>
    </row>
    <row r="3354" spans="20:20" x14ac:dyDescent="0.25">
      <c r="T3354" s="69"/>
    </row>
    <row r="3355" spans="20:20" x14ac:dyDescent="0.25">
      <c r="T3355" s="69"/>
    </row>
    <row r="3356" spans="20:20" x14ac:dyDescent="0.25">
      <c r="T3356" s="69"/>
    </row>
    <row r="3357" spans="20:20" x14ac:dyDescent="0.25">
      <c r="T3357" s="69"/>
    </row>
    <row r="3358" spans="20:20" x14ac:dyDescent="0.25">
      <c r="T3358" s="69"/>
    </row>
    <row r="3359" spans="20:20" x14ac:dyDescent="0.25">
      <c r="T3359" s="69"/>
    </row>
    <row r="3360" spans="20:20" x14ac:dyDescent="0.25">
      <c r="T3360" s="69"/>
    </row>
    <row r="3361" spans="20:20" x14ac:dyDescent="0.25">
      <c r="T3361" s="69"/>
    </row>
    <row r="3362" spans="20:20" x14ac:dyDescent="0.25">
      <c r="T3362" s="69"/>
    </row>
    <row r="3363" spans="20:20" x14ac:dyDescent="0.25">
      <c r="T3363" s="69"/>
    </row>
    <row r="3364" spans="20:20" x14ac:dyDescent="0.25">
      <c r="T3364" s="69"/>
    </row>
    <row r="3365" spans="20:20" x14ac:dyDescent="0.25">
      <c r="T3365" s="69"/>
    </row>
    <row r="3366" spans="20:20" x14ac:dyDescent="0.25">
      <c r="T3366" s="69"/>
    </row>
    <row r="3367" spans="20:20" x14ac:dyDescent="0.25">
      <c r="T3367" s="69"/>
    </row>
    <row r="3368" spans="20:20" x14ac:dyDescent="0.25">
      <c r="T3368" s="69"/>
    </row>
    <row r="3369" spans="20:20" x14ac:dyDescent="0.25">
      <c r="T3369" s="69"/>
    </row>
    <row r="3370" spans="20:20" x14ac:dyDescent="0.25">
      <c r="T3370" s="69"/>
    </row>
    <row r="3371" spans="20:20" x14ac:dyDescent="0.25">
      <c r="T3371" s="69"/>
    </row>
    <row r="3372" spans="20:20" x14ac:dyDescent="0.25">
      <c r="T3372" s="69"/>
    </row>
    <row r="3373" spans="20:20" x14ac:dyDescent="0.25">
      <c r="T3373" s="69"/>
    </row>
    <row r="3374" spans="20:20" x14ac:dyDescent="0.25">
      <c r="T3374" s="69"/>
    </row>
    <row r="3375" spans="20:20" x14ac:dyDescent="0.25">
      <c r="T3375" s="69"/>
    </row>
    <row r="3376" spans="20:20" x14ac:dyDescent="0.25">
      <c r="T3376" s="69"/>
    </row>
    <row r="3377" spans="20:20" x14ac:dyDescent="0.25">
      <c r="T3377" s="69"/>
    </row>
    <row r="3378" spans="20:20" x14ac:dyDescent="0.25">
      <c r="T3378" s="69"/>
    </row>
    <row r="3379" spans="20:20" x14ac:dyDescent="0.25">
      <c r="T3379" s="69"/>
    </row>
    <row r="3380" spans="20:20" x14ac:dyDescent="0.25">
      <c r="T3380" s="69"/>
    </row>
    <row r="3381" spans="20:20" x14ac:dyDescent="0.25">
      <c r="T3381" s="69"/>
    </row>
    <row r="3382" spans="20:20" x14ac:dyDescent="0.25">
      <c r="T3382" s="69"/>
    </row>
    <row r="3383" spans="20:20" x14ac:dyDescent="0.25">
      <c r="T3383" s="69"/>
    </row>
    <row r="3384" spans="20:20" x14ac:dyDescent="0.25">
      <c r="T3384" s="69"/>
    </row>
    <row r="3385" spans="20:20" x14ac:dyDescent="0.25">
      <c r="T3385" s="69"/>
    </row>
    <row r="3386" spans="20:20" x14ac:dyDescent="0.25">
      <c r="T3386" s="69"/>
    </row>
    <row r="3387" spans="20:20" x14ac:dyDescent="0.25">
      <c r="T3387" s="69"/>
    </row>
    <row r="3388" spans="20:20" x14ac:dyDescent="0.25">
      <c r="T3388" s="69"/>
    </row>
    <row r="3389" spans="20:20" x14ac:dyDescent="0.25">
      <c r="T3389" s="69"/>
    </row>
    <row r="3390" spans="20:20" x14ac:dyDescent="0.25">
      <c r="T3390" s="69"/>
    </row>
    <row r="3391" spans="20:20" x14ac:dyDescent="0.25">
      <c r="T3391" s="69"/>
    </row>
    <row r="3392" spans="20:20" x14ac:dyDescent="0.25">
      <c r="T3392" s="69"/>
    </row>
    <row r="3393" spans="20:20" x14ac:dyDescent="0.25">
      <c r="T3393" s="69"/>
    </row>
    <row r="3394" spans="20:20" x14ac:dyDescent="0.25">
      <c r="T3394" s="69"/>
    </row>
    <row r="3395" spans="20:20" x14ac:dyDescent="0.25">
      <c r="T3395" s="69"/>
    </row>
    <row r="3396" spans="20:20" x14ac:dyDescent="0.25">
      <c r="T3396" s="69"/>
    </row>
    <row r="3397" spans="20:20" x14ac:dyDescent="0.25">
      <c r="T3397" s="69"/>
    </row>
    <row r="3398" spans="20:20" x14ac:dyDescent="0.25">
      <c r="T3398" s="69"/>
    </row>
    <row r="3399" spans="20:20" x14ac:dyDescent="0.25">
      <c r="T3399" s="69"/>
    </row>
    <row r="3400" spans="20:20" x14ac:dyDescent="0.25">
      <c r="T3400" s="69"/>
    </row>
    <row r="3401" spans="20:20" x14ac:dyDescent="0.25">
      <c r="T3401" s="69"/>
    </row>
    <row r="3402" spans="20:20" x14ac:dyDescent="0.25">
      <c r="T3402" s="69"/>
    </row>
    <row r="3403" spans="20:20" x14ac:dyDescent="0.25">
      <c r="T3403" s="69"/>
    </row>
    <row r="3404" spans="20:20" x14ac:dyDescent="0.25">
      <c r="T3404" s="69"/>
    </row>
    <row r="3405" spans="20:20" x14ac:dyDescent="0.25">
      <c r="T3405" s="69"/>
    </row>
    <row r="3406" spans="20:20" x14ac:dyDescent="0.25">
      <c r="T3406" s="69"/>
    </row>
    <row r="3407" spans="20:20" x14ac:dyDescent="0.25">
      <c r="T3407" s="69"/>
    </row>
    <row r="3408" spans="20:20" x14ac:dyDescent="0.25">
      <c r="T3408" s="69"/>
    </row>
    <row r="3409" spans="20:20" x14ac:dyDescent="0.25">
      <c r="T3409" s="69"/>
    </row>
    <row r="3410" spans="20:20" x14ac:dyDescent="0.25">
      <c r="T3410" s="69"/>
    </row>
    <row r="3411" spans="20:20" x14ac:dyDescent="0.25">
      <c r="T3411" s="69"/>
    </row>
    <row r="3412" spans="20:20" x14ac:dyDescent="0.25">
      <c r="T3412" s="69"/>
    </row>
    <row r="3413" spans="20:20" x14ac:dyDescent="0.25">
      <c r="T3413" s="69"/>
    </row>
    <row r="3414" spans="20:20" x14ac:dyDescent="0.25">
      <c r="T3414" s="69"/>
    </row>
    <row r="3415" spans="20:20" x14ac:dyDescent="0.25">
      <c r="T3415" s="69"/>
    </row>
    <row r="3416" spans="20:20" x14ac:dyDescent="0.25">
      <c r="T3416" s="69"/>
    </row>
    <row r="3417" spans="20:20" x14ac:dyDescent="0.25">
      <c r="T3417" s="69"/>
    </row>
    <row r="3418" spans="20:20" x14ac:dyDescent="0.25">
      <c r="T3418" s="69"/>
    </row>
    <row r="3419" spans="20:20" x14ac:dyDescent="0.25">
      <c r="T3419" s="69"/>
    </row>
    <row r="3420" spans="20:20" x14ac:dyDescent="0.25">
      <c r="T3420" s="69"/>
    </row>
    <row r="3421" spans="20:20" x14ac:dyDescent="0.25">
      <c r="T3421" s="69"/>
    </row>
    <row r="3422" spans="20:20" x14ac:dyDescent="0.25">
      <c r="T3422" s="69"/>
    </row>
    <row r="3423" spans="20:20" x14ac:dyDescent="0.25">
      <c r="T3423" s="69"/>
    </row>
    <row r="3424" spans="20:20" x14ac:dyDescent="0.25">
      <c r="T3424" s="69"/>
    </row>
    <row r="3425" spans="20:20" x14ac:dyDescent="0.25">
      <c r="T3425" s="69"/>
    </row>
    <row r="3426" spans="20:20" x14ac:dyDescent="0.25">
      <c r="T3426" s="69"/>
    </row>
    <row r="3427" spans="20:20" x14ac:dyDescent="0.25">
      <c r="T3427" s="69"/>
    </row>
    <row r="3428" spans="20:20" x14ac:dyDescent="0.25">
      <c r="T3428" s="69"/>
    </row>
    <row r="3429" spans="20:20" x14ac:dyDescent="0.25">
      <c r="T3429" s="69"/>
    </row>
    <row r="3430" spans="20:20" x14ac:dyDescent="0.25">
      <c r="T3430" s="69"/>
    </row>
    <row r="3431" spans="20:20" x14ac:dyDescent="0.25">
      <c r="T3431" s="69"/>
    </row>
    <row r="3432" spans="20:20" x14ac:dyDescent="0.25">
      <c r="T3432" s="69"/>
    </row>
    <row r="3433" spans="20:20" x14ac:dyDescent="0.25">
      <c r="T3433" s="69"/>
    </row>
    <row r="3434" spans="20:20" x14ac:dyDescent="0.25">
      <c r="T3434" s="69"/>
    </row>
    <row r="3435" spans="20:20" x14ac:dyDescent="0.25">
      <c r="T3435" s="69"/>
    </row>
    <row r="3436" spans="20:20" x14ac:dyDescent="0.25">
      <c r="T3436" s="69"/>
    </row>
    <row r="3437" spans="20:20" x14ac:dyDescent="0.25">
      <c r="T3437" s="69"/>
    </row>
    <row r="3438" spans="20:20" x14ac:dyDescent="0.25">
      <c r="T3438" s="69"/>
    </row>
    <row r="3439" spans="20:20" x14ac:dyDescent="0.25">
      <c r="T3439" s="69"/>
    </row>
    <row r="3440" spans="20:20" x14ac:dyDescent="0.25">
      <c r="T3440" s="69"/>
    </row>
    <row r="3441" spans="20:20" x14ac:dyDescent="0.25">
      <c r="T3441" s="69"/>
    </row>
    <row r="3442" spans="20:20" x14ac:dyDescent="0.25">
      <c r="T3442" s="69"/>
    </row>
    <row r="3443" spans="20:20" x14ac:dyDescent="0.25">
      <c r="T3443" s="69"/>
    </row>
    <row r="3444" spans="20:20" x14ac:dyDescent="0.25">
      <c r="T3444" s="69"/>
    </row>
    <row r="3445" spans="20:20" x14ac:dyDescent="0.25">
      <c r="T3445" s="69"/>
    </row>
    <row r="3446" spans="20:20" x14ac:dyDescent="0.25">
      <c r="T3446" s="69"/>
    </row>
    <row r="3447" spans="20:20" x14ac:dyDescent="0.25">
      <c r="T3447" s="69"/>
    </row>
    <row r="3448" spans="20:20" x14ac:dyDescent="0.25">
      <c r="T3448" s="69"/>
    </row>
    <row r="3449" spans="20:20" x14ac:dyDescent="0.25">
      <c r="T3449" s="69"/>
    </row>
    <row r="3450" spans="20:20" x14ac:dyDescent="0.25">
      <c r="T3450" s="69"/>
    </row>
    <row r="3451" spans="20:20" x14ac:dyDescent="0.25">
      <c r="T3451" s="69"/>
    </row>
    <row r="3452" spans="20:20" x14ac:dyDescent="0.25">
      <c r="T3452" s="69"/>
    </row>
    <row r="3453" spans="20:20" x14ac:dyDescent="0.25">
      <c r="T3453" s="69"/>
    </row>
    <row r="3454" spans="20:20" x14ac:dyDescent="0.25">
      <c r="T3454" s="69"/>
    </row>
    <row r="3455" spans="20:20" x14ac:dyDescent="0.25">
      <c r="T3455" s="69"/>
    </row>
    <row r="3456" spans="20:20" x14ac:dyDescent="0.25">
      <c r="T3456" s="69"/>
    </row>
    <row r="3457" spans="20:20" x14ac:dyDescent="0.25">
      <c r="T3457" s="69"/>
    </row>
    <row r="3458" spans="20:20" x14ac:dyDescent="0.25">
      <c r="T3458" s="69"/>
    </row>
    <row r="3459" spans="20:20" x14ac:dyDescent="0.25">
      <c r="T3459" s="69"/>
    </row>
    <row r="3460" spans="20:20" x14ac:dyDescent="0.25">
      <c r="T3460" s="69"/>
    </row>
    <row r="3461" spans="20:20" x14ac:dyDescent="0.25">
      <c r="T3461" s="69"/>
    </row>
    <row r="3462" spans="20:20" x14ac:dyDescent="0.25">
      <c r="T3462" s="69"/>
    </row>
    <row r="3463" spans="20:20" x14ac:dyDescent="0.25">
      <c r="T3463" s="69"/>
    </row>
    <row r="3464" spans="20:20" x14ac:dyDescent="0.25">
      <c r="T3464" s="69"/>
    </row>
    <row r="3465" spans="20:20" x14ac:dyDescent="0.25">
      <c r="T3465" s="69"/>
    </row>
    <row r="3466" spans="20:20" x14ac:dyDescent="0.25">
      <c r="T3466" s="69"/>
    </row>
    <row r="3467" spans="20:20" x14ac:dyDescent="0.25">
      <c r="T3467" s="69"/>
    </row>
    <row r="3468" spans="20:20" x14ac:dyDescent="0.25">
      <c r="T3468" s="69"/>
    </row>
    <row r="3469" spans="20:20" x14ac:dyDescent="0.25">
      <c r="T3469" s="69"/>
    </row>
    <row r="3470" spans="20:20" x14ac:dyDescent="0.25">
      <c r="T3470" s="69"/>
    </row>
    <row r="3471" spans="20:20" x14ac:dyDescent="0.25">
      <c r="T3471" s="69"/>
    </row>
    <row r="3472" spans="20:20" x14ac:dyDescent="0.25">
      <c r="T3472" s="69"/>
    </row>
    <row r="3473" spans="20:20" x14ac:dyDescent="0.25">
      <c r="T3473" s="69"/>
    </row>
    <row r="3474" spans="20:20" x14ac:dyDescent="0.25">
      <c r="T3474" s="69"/>
    </row>
    <row r="3475" spans="20:20" x14ac:dyDescent="0.25">
      <c r="T3475" s="69"/>
    </row>
    <row r="3476" spans="20:20" x14ac:dyDescent="0.25">
      <c r="T3476" s="69"/>
    </row>
    <row r="3477" spans="20:20" x14ac:dyDescent="0.25">
      <c r="T3477" s="69"/>
    </row>
    <row r="3478" spans="20:20" x14ac:dyDescent="0.25">
      <c r="T3478" s="69"/>
    </row>
    <row r="3479" spans="20:20" x14ac:dyDescent="0.25">
      <c r="T3479" s="69"/>
    </row>
    <row r="3480" spans="20:20" x14ac:dyDescent="0.25">
      <c r="T3480" s="69"/>
    </row>
    <row r="3481" spans="20:20" x14ac:dyDescent="0.25">
      <c r="T3481" s="69"/>
    </row>
    <row r="3482" spans="20:20" x14ac:dyDescent="0.25">
      <c r="T3482" s="69"/>
    </row>
    <row r="3483" spans="20:20" x14ac:dyDescent="0.25">
      <c r="T3483" s="69"/>
    </row>
    <row r="3484" spans="20:20" x14ac:dyDescent="0.25">
      <c r="T3484" s="69"/>
    </row>
    <row r="3485" spans="20:20" x14ac:dyDescent="0.25">
      <c r="T3485" s="69"/>
    </row>
    <row r="3486" spans="20:20" x14ac:dyDescent="0.25">
      <c r="T3486" s="69"/>
    </row>
    <row r="3487" spans="20:20" x14ac:dyDescent="0.25">
      <c r="T3487" s="69"/>
    </row>
    <row r="3488" spans="20:20" x14ac:dyDescent="0.25">
      <c r="T3488" s="69"/>
    </row>
    <row r="3489" spans="20:20" x14ac:dyDescent="0.25">
      <c r="T3489" s="69"/>
    </row>
    <row r="3490" spans="20:20" x14ac:dyDescent="0.25">
      <c r="T3490" s="69"/>
    </row>
    <row r="3491" spans="20:20" x14ac:dyDescent="0.25">
      <c r="T3491" s="69"/>
    </row>
    <row r="3492" spans="20:20" x14ac:dyDescent="0.25">
      <c r="T3492" s="69"/>
    </row>
    <row r="3493" spans="20:20" x14ac:dyDescent="0.25">
      <c r="T3493" s="69"/>
    </row>
    <row r="3494" spans="20:20" x14ac:dyDescent="0.25">
      <c r="T3494" s="69"/>
    </row>
    <row r="3495" spans="20:20" x14ac:dyDescent="0.25">
      <c r="T3495" s="69"/>
    </row>
    <row r="3496" spans="20:20" x14ac:dyDescent="0.25">
      <c r="T3496" s="69"/>
    </row>
    <row r="3497" spans="20:20" x14ac:dyDescent="0.25">
      <c r="T3497" s="69"/>
    </row>
    <row r="3498" spans="20:20" x14ac:dyDescent="0.25">
      <c r="T3498" s="69"/>
    </row>
    <row r="3499" spans="20:20" x14ac:dyDescent="0.25">
      <c r="T3499" s="69"/>
    </row>
    <row r="3500" spans="20:20" x14ac:dyDescent="0.25">
      <c r="T3500" s="69"/>
    </row>
    <row r="3501" spans="20:20" x14ac:dyDescent="0.25">
      <c r="T3501" s="69"/>
    </row>
    <row r="3502" spans="20:20" x14ac:dyDescent="0.25">
      <c r="T3502" s="69"/>
    </row>
    <row r="3503" spans="20:20" x14ac:dyDescent="0.25">
      <c r="T3503" s="69"/>
    </row>
    <row r="3504" spans="20:20" x14ac:dyDescent="0.25">
      <c r="T3504" s="69"/>
    </row>
    <row r="3505" spans="20:20" x14ac:dyDescent="0.25">
      <c r="T3505" s="69"/>
    </row>
    <row r="3506" spans="20:20" x14ac:dyDescent="0.25">
      <c r="T3506" s="69"/>
    </row>
    <row r="3507" spans="20:20" x14ac:dyDescent="0.25">
      <c r="T3507" s="69"/>
    </row>
    <row r="3508" spans="20:20" x14ac:dyDescent="0.25">
      <c r="T3508" s="69"/>
    </row>
    <row r="3509" spans="20:20" x14ac:dyDescent="0.25">
      <c r="T3509" s="69"/>
    </row>
    <row r="3510" spans="20:20" x14ac:dyDescent="0.25">
      <c r="T3510" s="69"/>
    </row>
    <row r="3511" spans="20:20" x14ac:dyDescent="0.25">
      <c r="T3511" s="69"/>
    </row>
    <row r="3512" spans="20:20" x14ac:dyDescent="0.25">
      <c r="T3512" s="69"/>
    </row>
    <row r="3513" spans="20:20" x14ac:dyDescent="0.25">
      <c r="T3513" s="69"/>
    </row>
    <row r="3514" spans="20:20" x14ac:dyDescent="0.25">
      <c r="T3514" s="69"/>
    </row>
    <row r="3515" spans="20:20" x14ac:dyDescent="0.25">
      <c r="T3515" s="69"/>
    </row>
    <row r="3516" spans="20:20" x14ac:dyDescent="0.25">
      <c r="T3516" s="69"/>
    </row>
    <row r="3517" spans="20:20" x14ac:dyDescent="0.25">
      <c r="T3517" s="69"/>
    </row>
    <row r="3518" spans="20:20" x14ac:dyDescent="0.25">
      <c r="T3518" s="69"/>
    </row>
    <row r="3519" spans="20:20" x14ac:dyDescent="0.25">
      <c r="T3519" s="69"/>
    </row>
    <row r="3520" spans="20:20" x14ac:dyDescent="0.25">
      <c r="T3520" s="69"/>
    </row>
    <row r="3521" spans="20:20" x14ac:dyDescent="0.25">
      <c r="T3521" s="69"/>
    </row>
    <row r="3522" spans="20:20" x14ac:dyDescent="0.25">
      <c r="T3522" s="69"/>
    </row>
    <row r="3523" spans="20:20" x14ac:dyDescent="0.25">
      <c r="T3523" s="69"/>
    </row>
    <row r="3524" spans="20:20" x14ac:dyDescent="0.25">
      <c r="T3524" s="69"/>
    </row>
    <row r="3525" spans="20:20" x14ac:dyDescent="0.25">
      <c r="T3525" s="69"/>
    </row>
    <row r="3526" spans="20:20" x14ac:dyDescent="0.25">
      <c r="T3526" s="69"/>
    </row>
    <row r="3527" spans="20:20" x14ac:dyDescent="0.25">
      <c r="T3527" s="69"/>
    </row>
    <row r="3528" spans="20:20" x14ac:dyDescent="0.25">
      <c r="T3528" s="69"/>
    </row>
    <row r="3529" spans="20:20" x14ac:dyDescent="0.25">
      <c r="T3529" s="69"/>
    </row>
    <row r="3530" spans="20:20" x14ac:dyDescent="0.25">
      <c r="T3530" s="69"/>
    </row>
    <row r="3531" spans="20:20" x14ac:dyDescent="0.25">
      <c r="T3531" s="69"/>
    </row>
    <row r="3532" spans="20:20" x14ac:dyDescent="0.25">
      <c r="T3532" s="69"/>
    </row>
    <row r="3533" spans="20:20" x14ac:dyDescent="0.25">
      <c r="T3533" s="69"/>
    </row>
    <row r="3534" spans="20:20" x14ac:dyDescent="0.25">
      <c r="T3534" s="69"/>
    </row>
    <row r="3535" spans="20:20" x14ac:dyDescent="0.25">
      <c r="T3535" s="69"/>
    </row>
    <row r="3536" spans="20:20" x14ac:dyDescent="0.25">
      <c r="T3536" s="69"/>
    </row>
    <row r="3537" spans="20:20" x14ac:dyDescent="0.25">
      <c r="T3537" s="69"/>
    </row>
    <row r="3538" spans="20:20" x14ac:dyDescent="0.25">
      <c r="T3538" s="69"/>
    </row>
    <row r="3539" spans="20:20" x14ac:dyDescent="0.25">
      <c r="T3539" s="69"/>
    </row>
    <row r="3540" spans="20:20" x14ac:dyDescent="0.25">
      <c r="T3540" s="69"/>
    </row>
    <row r="3541" spans="20:20" x14ac:dyDescent="0.25">
      <c r="T3541" s="69"/>
    </row>
    <row r="3542" spans="20:20" x14ac:dyDescent="0.25">
      <c r="T3542" s="69"/>
    </row>
    <row r="3543" spans="20:20" x14ac:dyDescent="0.25">
      <c r="T3543" s="69"/>
    </row>
    <row r="3544" spans="20:20" x14ac:dyDescent="0.25">
      <c r="T3544" s="69"/>
    </row>
    <row r="3545" spans="20:20" x14ac:dyDescent="0.25">
      <c r="T3545" s="69"/>
    </row>
    <row r="3546" spans="20:20" x14ac:dyDescent="0.25">
      <c r="T3546" s="69"/>
    </row>
    <row r="3547" spans="20:20" x14ac:dyDescent="0.25">
      <c r="T3547" s="69"/>
    </row>
    <row r="3548" spans="20:20" x14ac:dyDescent="0.25">
      <c r="T3548" s="69"/>
    </row>
    <row r="3549" spans="20:20" x14ac:dyDescent="0.25">
      <c r="T3549" s="69"/>
    </row>
    <row r="3550" spans="20:20" x14ac:dyDescent="0.25">
      <c r="T3550" s="69"/>
    </row>
    <row r="3551" spans="20:20" x14ac:dyDescent="0.25">
      <c r="T3551" s="69"/>
    </row>
    <row r="3552" spans="20:20" x14ac:dyDescent="0.25">
      <c r="T3552" s="69"/>
    </row>
    <row r="3553" spans="20:20" x14ac:dyDescent="0.25">
      <c r="T3553" s="69"/>
    </row>
    <row r="3554" spans="20:20" x14ac:dyDescent="0.25">
      <c r="T3554" s="69"/>
    </row>
    <row r="3555" spans="20:20" x14ac:dyDescent="0.25">
      <c r="T3555" s="69"/>
    </row>
    <row r="3556" spans="20:20" x14ac:dyDescent="0.25">
      <c r="T3556" s="69"/>
    </row>
    <row r="3557" spans="20:20" x14ac:dyDescent="0.25">
      <c r="T3557" s="69"/>
    </row>
    <row r="3558" spans="20:20" x14ac:dyDescent="0.25">
      <c r="T3558" s="69"/>
    </row>
    <row r="3559" spans="20:20" x14ac:dyDescent="0.25">
      <c r="T3559" s="69"/>
    </row>
    <row r="3560" spans="20:20" x14ac:dyDescent="0.25">
      <c r="T3560" s="69"/>
    </row>
    <row r="3561" spans="20:20" x14ac:dyDescent="0.25">
      <c r="T3561" s="69"/>
    </row>
    <row r="3562" spans="20:20" x14ac:dyDescent="0.25">
      <c r="T3562" s="69"/>
    </row>
    <row r="3563" spans="20:20" x14ac:dyDescent="0.25">
      <c r="T3563" s="69"/>
    </row>
    <row r="3564" spans="20:20" x14ac:dyDescent="0.25">
      <c r="T3564" s="69"/>
    </row>
    <row r="3565" spans="20:20" x14ac:dyDescent="0.25">
      <c r="T3565" s="69"/>
    </row>
    <row r="3566" spans="20:20" x14ac:dyDescent="0.25">
      <c r="T3566" s="69"/>
    </row>
    <row r="3567" spans="20:20" x14ac:dyDescent="0.25">
      <c r="T3567" s="69"/>
    </row>
    <row r="3568" spans="20:20" x14ac:dyDescent="0.25">
      <c r="T3568" s="69"/>
    </row>
    <row r="3569" spans="20:20" x14ac:dyDescent="0.25">
      <c r="T3569" s="69"/>
    </row>
    <row r="3570" spans="20:20" x14ac:dyDescent="0.25">
      <c r="T3570" s="69"/>
    </row>
    <row r="3571" spans="20:20" x14ac:dyDescent="0.25">
      <c r="T3571" s="69"/>
    </row>
    <row r="3572" spans="20:20" x14ac:dyDescent="0.25">
      <c r="T3572" s="69"/>
    </row>
    <row r="3573" spans="20:20" x14ac:dyDescent="0.25">
      <c r="T3573" s="69"/>
    </row>
    <row r="3574" spans="20:20" x14ac:dyDescent="0.25">
      <c r="T3574" s="69"/>
    </row>
    <row r="3575" spans="20:20" x14ac:dyDescent="0.25">
      <c r="T3575" s="69"/>
    </row>
    <row r="3576" spans="20:20" x14ac:dyDescent="0.25">
      <c r="T3576" s="69"/>
    </row>
    <row r="3577" spans="20:20" x14ac:dyDescent="0.25">
      <c r="T3577" s="69"/>
    </row>
    <row r="3578" spans="20:20" x14ac:dyDescent="0.25">
      <c r="T3578" s="69"/>
    </row>
    <row r="3579" spans="20:20" x14ac:dyDescent="0.25">
      <c r="T3579" s="69"/>
    </row>
    <row r="3580" spans="20:20" x14ac:dyDescent="0.25">
      <c r="T3580" s="69"/>
    </row>
    <row r="3581" spans="20:20" x14ac:dyDescent="0.25">
      <c r="T3581" s="69"/>
    </row>
    <row r="3582" spans="20:20" x14ac:dyDescent="0.25">
      <c r="T3582" s="69"/>
    </row>
    <row r="3583" spans="20:20" x14ac:dyDescent="0.25">
      <c r="T3583" s="69"/>
    </row>
    <row r="3584" spans="20:20" x14ac:dyDescent="0.25">
      <c r="T3584" s="69"/>
    </row>
    <row r="3585" spans="20:20" x14ac:dyDescent="0.25">
      <c r="T3585" s="69"/>
    </row>
    <row r="3586" spans="20:20" x14ac:dyDescent="0.25">
      <c r="T3586" s="69"/>
    </row>
    <row r="3587" spans="20:20" x14ac:dyDescent="0.25">
      <c r="T3587" s="69"/>
    </row>
    <row r="3588" spans="20:20" x14ac:dyDescent="0.25">
      <c r="T3588" s="69"/>
    </row>
    <row r="3589" spans="20:20" x14ac:dyDescent="0.25">
      <c r="T3589" s="69"/>
    </row>
    <row r="3590" spans="20:20" x14ac:dyDescent="0.25">
      <c r="T3590" s="69"/>
    </row>
    <row r="3591" spans="20:20" x14ac:dyDescent="0.25">
      <c r="T3591" s="69"/>
    </row>
    <row r="3592" spans="20:20" x14ac:dyDescent="0.25">
      <c r="T3592" s="69"/>
    </row>
    <row r="3593" spans="20:20" x14ac:dyDescent="0.25">
      <c r="T3593" s="69"/>
    </row>
    <row r="3594" spans="20:20" x14ac:dyDescent="0.25">
      <c r="T3594" s="69"/>
    </row>
    <row r="3595" spans="20:20" x14ac:dyDescent="0.25">
      <c r="T3595" s="69"/>
    </row>
    <row r="3596" spans="20:20" x14ac:dyDescent="0.25">
      <c r="T3596" s="69"/>
    </row>
    <row r="3597" spans="20:20" x14ac:dyDescent="0.25">
      <c r="T3597" s="69"/>
    </row>
    <row r="3598" spans="20:20" x14ac:dyDescent="0.25">
      <c r="T3598" s="69"/>
    </row>
    <row r="3599" spans="20:20" x14ac:dyDescent="0.25">
      <c r="T3599" s="69"/>
    </row>
    <row r="3600" spans="20:20" x14ac:dyDescent="0.25">
      <c r="T3600" s="69"/>
    </row>
    <row r="3601" spans="20:20" x14ac:dyDescent="0.25">
      <c r="T3601" s="69"/>
    </row>
    <row r="3602" spans="20:20" x14ac:dyDescent="0.25">
      <c r="T3602" s="69"/>
    </row>
    <row r="3603" spans="20:20" x14ac:dyDescent="0.25">
      <c r="T3603" s="69"/>
    </row>
    <row r="3604" spans="20:20" x14ac:dyDescent="0.25">
      <c r="T3604" s="69"/>
    </row>
    <row r="3605" spans="20:20" x14ac:dyDescent="0.25">
      <c r="T3605" s="69"/>
    </row>
    <row r="3606" spans="20:20" x14ac:dyDescent="0.25">
      <c r="T3606" s="69"/>
    </row>
    <row r="3607" spans="20:20" x14ac:dyDescent="0.25">
      <c r="T3607" s="69"/>
    </row>
    <row r="3608" spans="20:20" x14ac:dyDescent="0.25">
      <c r="T3608" s="69"/>
    </row>
    <row r="3609" spans="20:20" x14ac:dyDescent="0.25">
      <c r="T3609" s="69"/>
    </row>
    <row r="3610" spans="20:20" x14ac:dyDescent="0.25">
      <c r="T3610" s="69"/>
    </row>
    <row r="3611" spans="20:20" x14ac:dyDescent="0.25">
      <c r="T3611" s="69"/>
    </row>
    <row r="3612" spans="20:20" x14ac:dyDescent="0.25">
      <c r="T3612" s="69"/>
    </row>
    <row r="3613" spans="20:20" x14ac:dyDescent="0.25">
      <c r="T3613" s="69"/>
    </row>
    <row r="3614" spans="20:20" x14ac:dyDescent="0.25">
      <c r="T3614" s="69"/>
    </row>
    <row r="3615" spans="20:20" x14ac:dyDescent="0.25">
      <c r="T3615" s="69"/>
    </row>
    <row r="3616" spans="20:20" x14ac:dyDescent="0.25">
      <c r="T3616" s="69"/>
    </row>
    <row r="3617" spans="20:20" x14ac:dyDescent="0.25">
      <c r="T3617" s="69"/>
    </row>
    <row r="3618" spans="20:20" x14ac:dyDescent="0.25">
      <c r="T3618" s="69"/>
    </row>
    <row r="3619" spans="20:20" x14ac:dyDescent="0.25">
      <c r="T3619" s="69"/>
    </row>
    <row r="3620" spans="20:20" x14ac:dyDescent="0.25">
      <c r="T3620" s="69"/>
    </row>
    <row r="3621" spans="20:20" x14ac:dyDescent="0.25">
      <c r="T3621" s="69"/>
    </row>
    <row r="3622" spans="20:20" x14ac:dyDescent="0.25">
      <c r="T3622" s="69"/>
    </row>
    <row r="3623" spans="20:20" x14ac:dyDescent="0.25">
      <c r="T3623" s="69"/>
    </row>
    <row r="3624" spans="20:20" x14ac:dyDescent="0.25">
      <c r="T3624" s="69"/>
    </row>
    <row r="3625" spans="20:20" x14ac:dyDescent="0.25">
      <c r="T3625" s="69"/>
    </row>
    <row r="3626" spans="20:20" x14ac:dyDescent="0.25">
      <c r="T3626" s="69"/>
    </row>
    <row r="3627" spans="20:20" x14ac:dyDescent="0.25">
      <c r="T3627" s="69"/>
    </row>
    <row r="3628" spans="20:20" x14ac:dyDescent="0.25">
      <c r="T3628" s="69"/>
    </row>
    <row r="3629" spans="20:20" x14ac:dyDescent="0.25">
      <c r="T3629" s="69"/>
    </row>
    <row r="3630" spans="20:20" x14ac:dyDescent="0.25">
      <c r="T3630" s="69"/>
    </row>
    <row r="3631" spans="20:20" x14ac:dyDescent="0.25">
      <c r="T3631" s="69"/>
    </row>
    <row r="3632" spans="20:20" x14ac:dyDescent="0.25">
      <c r="T3632" s="69"/>
    </row>
    <row r="3633" spans="20:20" x14ac:dyDescent="0.25">
      <c r="T3633" s="69"/>
    </row>
    <row r="3634" spans="20:20" x14ac:dyDescent="0.25">
      <c r="T3634" s="69"/>
    </row>
    <row r="3635" spans="20:20" x14ac:dyDescent="0.25">
      <c r="T3635" s="69"/>
    </row>
    <row r="3636" spans="20:20" x14ac:dyDescent="0.25">
      <c r="T3636" s="69"/>
    </row>
    <row r="3637" spans="20:20" x14ac:dyDescent="0.25">
      <c r="T3637" s="69"/>
    </row>
    <row r="3638" spans="20:20" x14ac:dyDescent="0.25">
      <c r="T3638" s="69"/>
    </row>
    <row r="3639" spans="20:20" x14ac:dyDescent="0.25">
      <c r="T3639" s="69"/>
    </row>
    <row r="3640" spans="20:20" x14ac:dyDescent="0.25">
      <c r="T3640" s="69"/>
    </row>
    <row r="3641" spans="20:20" x14ac:dyDescent="0.25">
      <c r="T3641" s="69"/>
    </row>
    <row r="3642" spans="20:20" x14ac:dyDescent="0.25">
      <c r="T3642" s="69"/>
    </row>
    <row r="3643" spans="20:20" x14ac:dyDescent="0.25">
      <c r="T3643" s="69"/>
    </row>
    <row r="3644" spans="20:20" x14ac:dyDescent="0.25">
      <c r="T3644" s="69"/>
    </row>
    <row r="3645" spans="20:20" x14ac:dyDescent="0.25">
      <c r="T3645" s="69"/>
    </row>
    <row r="3646" spans="20:20" x14ac:dyDescent="0.25">
      <c r="T3646" s="69"/>
    </row>
    <row r="3647" spans="20:20" x14ac:dyDescent="0.25">
      <c r="T3647" s="69"/>
    </row>
    <row r="3648" spans="20:20" x14ac:dyDescent="0.25">
      <c r="T3648" s="69"/>
    </row>
    <row r="3649" spans="20:20" x14ac:dyDescent="0.25">
      <c r="T3649" s="69"/>
    </row>
    <row r="3650" spans="20:20" x14ac:dyDescent="0.25">
      <c r="T3650" s="69"/>
    </row>
    <row r="3651" spans="20:20" x14ac:dyDescent="0.25">
      <c r="T3651" s="69"/>
    </row>
    <row r="3652" spans="20:20" x14ac:dyDescent="0.25">
      <c r="T3652" s="69"/>
    </row>
    <row r="3653" spans="20:20" x14ac:dyDescent="0.25">
      <c r="T3653" s="69"/>
    </row>
    <row r="3654" spans="20:20" x14ac:dyDescent="0.25">
      <c r="T3654" s="69"/>
    </row>
    <row r="3655" spans="20:20" x14ac:dyDescent="0.25">
      <c r="T3655" s="69"/>
    </row>
    <row r="3656" spans="20:20" x14ac:dyDescent="0.25">
      <c r="T3656" s="69"/>
    </row>
    <row r="3657" spans="20:20" x14ac:dyDescent="0.25">
      <c r="T3657" s="69"/>
    </row>
    <row r="3658" spans="20:20" x14ac:dyDescent="0.25">
      <c r="T3658" s="69"/>
    </row>
    <row r="3659" spans="20:20" x14ac:dyDescent="0.25">
      <c r="T3659" s="69"/>
    </row>
    <row r="3660" spans="20:20" x14ac:dyDescent="0.25">
      <c r="T3660" s="69"/>
    </row>
    <row r="3661" spans="20:20" x14ac:dyDescent="0.25">
      <c r="T3661" s="69"/>
    </row>
    <row r="3662" spans="20:20" x14ac:dyDescent="0.25">
      <c r="T3662" s="69"/>
    </row>
    <row r="3663" spans="20:20" x14ac:dyDescent="0.25">
      <c r="T3663" s="69"/>
    </row>
    <row r="3664" spans="20:20" x14ac:dyDescent="0.25">
      <c r="T3664" s="69"/>
    </row>
    <row r="3665" spans="20:20" x14ac:dyDescent="0.25">
      <c r="T3665" s="69"/>
    </row>
    <row r="3666" spans="20:20" x14ac:dyDescent="0.25">
      <c r="T3666" s="69"/>
    </row>
    <row r="3667" spans="20:20" x14ac:dyDescent="0.25">
      <c r="T3667" s="69"/>
    </row>
    <row r="3668" spans="20:20" x14ac:dyDescent="0.25">
      <c r="T3668" s="69"/>
    </row>
    <row r="3669" spans="20:20" x14ac:dyDescent="0.25">
      <c r="T3669" s="69"/>
    </row>
    <row r="3670" spans="20:20" x14ac:dyDescent="0.25">
      <c r="T3670" s="69"/>
    </row>
    <row r="3671" spans="20:20" x14ac:dyDescent="0.25">
      <c r="T3671" s="69"/>
    </row>
    <row r="3672" spans="20:20" x14ac:dyDescent="0.25">
      <c r="T3672" s="69"/>
    </row>
    <row r="3673" spans="20:20" x14ac:dyDescent="0.25">
      <c r="T3673" s="69"/>
    </row>
    <row r="3674" spans="20:20" x14ac:dyDescent="0.25">
      <c r="T3674" s="69"/>
    </row>
    <row r="3675" spans="20:20" x14ac:dyDescent="0.25">
      <c r="T3675" s="69"/>
    </row>
    <row r="3676" spans="20:20" x14ac:dyDescent="0.25">
      <c r="T3676" s="69"/>
    </row>
    <row r="3677" spans="20:20" x14ac:dyDescent="0.25">
      <c r="T3677" s="69"/>
    </row>
    <row r="3678" spans="20:20" x14ac:dyDescent="0.25">
      <c r="T3678" s="69"/>
    </row>
    <row r="3679" spans="20:20" x14ac:dyDescent="0.25">
      <c r="T3679" s="69"/>
    </row>
    <row r="3680" spans="20:20" x14ac:dyDescent="0.25">
      <c r="T3680" s="69"/>
    </row>
    <row r="3681" spans="20:20" x14ac:dyDescent="0.25">
      <c r="T3681" s="69"/>
    </row>
    <row r="3682" spans="20:20" x14ac:dyDescent="0.25">
      <c r="T3682" s="69"/>
    </row>
    <row r="3683" spans="20:20" x14ac:dyDescent="0.25">
      <c r="T3683" s="69"/>
    </row>
    <row r="3684" spans="20:20" x14ac:dyDescent="0.25">
      <c r="T3684" s="69"/>
    </row>
    <row r="3685" spans="20:20" x14ac:dyDescent="0.25">
      <c r="T3685" s="69"/>
    </row>
    <row r="3686" spans="20:20" x14ac:dyDescent="0.25">
      <c r="T3686" s="69"/>
    </row>
    <row r="3687" spans="20:20" x14ac:dyDescent="0.25">
      <c r="T3687" s="69"/>
    </row>
    <row r="3688" spans="20:20" x14ac:dyDescent="0.25">
      <c r="T3688" s="69"/>
    </row>
    <row r="3689" spans="20:20" x14ac:dyDescent="0.25">
      <c r="T3689" s="69"/>
    </row>
    <row r="3690" spans="20:20" x14ac:dyDescent="0.25">
      <c r="T3690" s="69"/>
    </row>
    <row r="3691" spans="20:20" x14ac:dyDescent="0.25">
      <c r="T3691" s="69"/>
    </row>
    <row r="3692" spans="20:20" x14ac:dyDescent="0.25">
      <c r="T3692" s="69"/>
    </row>
    <row r="3693" spans="20:20" x14ac:dyDescent="0.25">
      <c r="T3693" s="69"/>
    </row>
    <row r="3694" spans="20:20" x14ac:dyDescent="0.25">
      <c r="T3694" s="69"/>
    </row>
    <row r="3695" spans="20:20" x14ac:dyDescent="0.25">
      <c r="T3695" s="69"/>
    </row>
    <row r="3696" spans="20:20" x14ac:dyDescent="0.25">
      <c r="T3696" s="69"/>
    </row>
    <row r="3697" spans="20:20" x14ac:dyDescent="0.25">
      <c r="T3697" s="69"/>
    </row>
    <row r="3698" spans="20:20" x14ac:dyDescent="0.25">
      <c r="T3698" s="69"/>
    </row>
    <row r="3699" spans="20:20" x14ac:dyDescent="0.25">
      <c r="T3699" s="69"/>
    </row>
    <row r="3700" spans="20:20" x14ac:dyDescent="0.25">
      <c r="T3700" s="69"/>
    </row>
    <row r="3701" spans="20:20" x14ac:dyDescent="0.25">
      <c r="T3701" s="69"/>
    </row>
    <row r="3702" spans="20:20" x14ac:dyDescent="0.25">
      <c r="T3702" s="69"/>
    </row>
    <row r="3703" spans="20:20" x14ac:dyDescent="0.25">
      <c r="T3703" s="69"/>
    </row>
    <row r="3704" spans="20:20" x14ac:dyDescent="0.25">
      <c r="T3704" s="69"/>
    </row>
    <row r="3705" spans="20:20" x14ac:dyDescent="0.25">
      <c r="T3705" s="69"/>
    </row>
    <row r="3706" spans="20:20" x14ac:dyDescent="0.25">
      <c r="T3706" s="69"/>
    </row>
    <row r="3707" spans="20:20" x14ac:dyDescent="0.25">
      <c r="T3707" s="69"/>
    </row>
    <row r="3708" spans="20:20" x14ac:dyDescent="0.25">
      <c r="T3708" s="69"/>
    </row>
    <row r="3709" spans="20:20" x14ac:dyDescent="0.25">
      <c r="T3709" s="69"/>
    </row>
    <row r="3710" spans="20:20" x14ac:dyDescent="0.25">
      <c r="T3710" s="69"/>
    </row>
    <row r="3711" spans="20:20" x14ac:dyDescent="0.25">
      <c r="T3711" s="69"/>
    </row>
    <row r="3712" spans="20:20" x14ac:dyDescent="0.25">
      <c r="T3712" s="69"/>
    </row>
    <row r="3713" spans="20:20" x14ac:dyDescent="0.25">
      <c r="T3713" s="69"/>
    </row>
    <row r="3714" spans="20:20" x14ac:dyDescent="0.25">
      <c r="T3714" s="69"/>
    </row>
    <row r="3715" spans="20:20" x14ac:dyDescent="0.25">
      <c r="T3715" s="69"/>
    </row>
    <row r="3716" spans="20:20" x14ac:dyDescent="0.25">
      <c r="T3716" s="69"/>
    </row>
    <row r="3717" spans="20:20" x14ac:dyDescent="0.25">
      <c r="T3717" s="69"/>
    </row>
    <row r="3718" spans="20:20" x14ac:dyDescent="0.25">
      <c r="T3718" s="69"/>
    </row>
    <row r="3719" spans="20:20" x14ac:dyDescent="0.25">
      <c r="T3719" s="69"/>
    </row>
    <row r="3720" spans="20:20" x14ac:dyDescent="0.25">
      <c r="T3720" s="69"/>
    </row>
    <row r="3721" spans="20:20" x14ac:dyDescent="0.25">
      <c r="T3721" s="69"/>
    </row>
    <row r="3722" spans="20:20" x14ac:dyDescent="0.25">
      <c r="T3722" s="69"/>
    </row>
    <row r="3723" spans="20:20" x14ac:dyDescent="0.25">
      <c r="T3723" s="69"/>
    </row>
    <row r="3724" spans="20:20" x14ac:dyDescent="0.25">
      <c r="T3724" s="69"/>
    </row>
    <row r="3725" spans="20:20" x14ac:dyDescent="0.25">
      <c r="T3725" s="69"/>
    </row>
    <row r="3726" spans="20:20" x14ac:dyDescent="0.25">
      <c r="T3726" s="69"/>
    </row>
    <row r="3727" spans="20:20" x14ac:dyDescent="0.25">
      <c r="T3727" s="69"/>
    </row>
    <row r="3728" spans="20:20" x14ac:dyDescent="0.25">
      <c r="T3728" s="69"/>
    </row>
    <row r="3729" spans="20:20" x14ac:dyDescent="0.25">
      <c r="T3729" s="69"/>
    </row>
    <row r="3730" spans="20:20" x14ac:dyDescent="0.25">
      <c r="T3730" s="69"/>
    </row>
    <row r="3731" spans="20:20" x14ac:dyDescent="0.25">
      <c r="T3731" s="69"/>
    </row>
    <row r="3732" spans="20:20" x14ac:dyDescent="0.25">
      <c r="T3732" s="69"/>
    </row>
    <row r="3733" spans="20:20" x14ac:dyDescent="0.25">
      <c r="T3733" s="69"/>
    </row>
    <row r="3734" spans="20:20" x14ac:dyDescent="0.25">
      <c r="T3734" s="69"/>
    </row>
    <row r="3735" spans="20:20" x14ac:dyDescent="0.25">
      <c r="T3735" s="69"/>
    </row>
    <row r="3736" spans="20:20" x14ac:dyDescent="0.25">
      <c r="T3736" s="69"/>
    </row>
    <row r="3737" spans="20:20" x14ac:dyDescent="0.25">
      <c r="T3737" s="69"/>
    </row>
    <row r="3738" spans="20:20" x14ac:dyDescent="0.25">
      <c r="T3738" s="69"/>
    </row>
    <row r="3739" spans="20:20" x14ac:dyDescent="0.25">
      <c r="T3739" s="69"/>
    </row>
    <row r="3740" spans="20:20" x14ac:dyDescent="0.25">
      <c r="T3740" s="69"/>
    </row>
    <row r="3741" spans="20:20" x14ac:dyDescent="0.25">
      <c r="T3741" s="69"/>
    </row>
    <row r="3742" spans="20:20" x14ac:dyDescent="0.25">
      <c r="T3742" s="69"/>
    </row>
    <row r="3743" spans="20:20" x14ac:dyDescent="0.25">
      <c r="T3743" s="69"/>
    </row>
    <row r="3744" spans="20:20" x14ac:dyDescent="0.25">
      <c r="T3744" s="69"/>
    </row>
    <row r="3745" spans="20:20" x14ac:dyDescent="0.25">
      <c r="T3745" s="69"/>
    </row>
    <row r="3746" spans="20:20" x14ac:dyDescent="0.25">
      <c r="T3746" s="69"/>
    </row>
    <row r="3747" spans="20:20" x14ac:dyDescent="0.25">
      <c r="T3747" s="69"/>
    </row>
    <row r="3748" spans="20:20" x14ac:dyDescent="0.25">
      <c r="T3748" s="69"/>
    </row>
    <row r="3749" spans="20:20" x14ac:dyDescent="0.25">
      <c r="T3749" s="69"/>
    </row>
    <row r="3750" spans="20:20" x14ac:dyDescent="0.25">
      <c r="T3750" s="69"/>
    </row>
    <row r="3751" spans="20:20" x14ac:dyDescent="0.25">
      <c r="T3751" s="69"/>
    </row>
    <row r="3752" spans="20:20" x14ac:dyDescent="0.25">
      <c r="T3752" s="69"/>
    </row>
    <row r="3753" spans="20:20" x14ac:dyDescent="0.25">
      <c r="T3753" s="69"/>
    </row>
    <row r="3754" spans="20:20" x14ac:dyDescent="0.25">
      <c r="T3754" s="69"/>
    </row>
    <row r="3755" spans="20:20" x14ac:dyDescent="0.25">
      <c r="T3755" s="69"/>
    </row>
    <row r="3756" spans="20:20" x14ac:dyDescent="0.25">
      <c r="T3756" s="69"/>
    </row>
    <row r="3757" spans="20:20" x14ac:dyDescent="0.25">
      <c r="T3757" s="69"/>
    </row>
    <row r="3758" spans="20:20" x14ac:dyDescent="0.25">
      <c r="T3758" s="69"/>
    </row>
    <row r="3759" spans="20:20" x14ac:dyDescent="0.25">
      <c r="T3759" s="69"/>
    </row>
    <row r="3760" spans="20:20" x14ac:dyDescent="0.25">
      <c r="T3760" s="69"/>
    </row>
    <row r="3761" spans="20:20" x14ac:dyDescent="0.25">
      <c r="T3761" s="69"/>
    </row>
    <row r="3762" spans="20:20" x14ac:dyDescent="0.25">
      <c r="T3762" s="69"/>
    </row>
    <row r="3763" spans="20:20" x14ac:dyDescent="0.25">
      <c r="T3763" s="69"/>
    </row>
    <row r="3764" spans="20:20" x14ac:dyDescent="0.25">
      <c r="T3764" s="69"/>
    </row>
    <row r="3765" spans="20:20" x14ac:dyDescent="0.25">
      <c r="T3765" s="69"/>
    </row>
    <row r="3766" spans="20:20" x14ac:dyDescent="0.25">
      <c r="T3766" s="69"/>
    </row>
    <row r="3767" spans="20:20" x14ac:dyDescent="0.25">
      <c r="T3767" s="69"/>
    </row>
    <row r="3768" spans="20:20" x14ac:dyDescent="0.25">
      <c r="T3768" s="69"/>
    </row>
    <row r="3769" spans="20:20" x14ac:dyDescent="0.25">
      <c r="T3769" s="69"/>
    </row>
    <row r="3770" spans="20:20" x14ac:dyDescent="0.25">
      <c r="T3770" s="69"/>
    </row>
    <row r="3771" spans="20:20" x14ac:dyDescent="0.25">
      <c r="T3771" s="69"/>
    </row>
    <row r="3772" spans="20:20" x14ac:dyDescent="0.25">
      <c r="T3772" s="69"/>
    </row>
    <row r="3773" spans="20:20" x14ac:dyDescent="0.25">
      <c r="T3773" s="69"/>
    </row>
    <row r="3774" spans="20:20" x14ac:dyDescent="0.25">
      <c r="T3774" s="69"/>
    </row>
    <row r="3775" spans="20:20" x14ac:dyDescent="0.25">
      <c r="T3775" s="69"/>
    </row>
    <row r="3776" spans="20:20" x14ac:dyDescent="0.25">
      <c r="T3776" s="69"/>
    </row>
    <row r="3777" spans="20:20" x14ac:dyDescent="0.25">
      <c r="T3777" s="69"/>
    </row>
    <row r="3778" spans="20:20" x14ac:dyDescent="0.25">
      <c r="T3778" s="69"/>
    </row>
    <row r="3779" spans="20:20" x14ac:dyDescent="0.25">
      <c r="T3779" s="69"/>
    </row>
    <row r="3780" spans="20:20" x14ac:dyDescent="0.25">
      <c r="T3780" s="69"/>
    </row>
    <row r="3781" spans="20:20" x14ac:dyDescent="0.25">
      <c r="T3781" s="69"/>
    </row>
    <row r="3782" spans="20:20" x14ac:dyDescent="0.25">
      <c r="T3782" s="69"/>
    </row>
    <row r="3783" spans="20:20" x14ac:dyDescent="0.25">
      <c r="T3783" s="69"/>
    </row>
    <row r="3784" spans="20:20" x14ac:dyDescent="0.25">
      <c r="T3784" s="69"/>
    </row>
    <row r="3785" spans="20:20" x14ac:dyDescent="0.25">
      <c r="T3785" s="69"/>
    </row>
    <row r="3786" spans="20:20" x14ac:dyDescent="0.25">
      <c r="T3786" s="69"/>
    </row>
    <row r="3787" spans="20:20" x14ac:dyDescent="0.25">
      <c r="T3787" s="69"/>
    </row>
    <row r="3788" spans="20:20" x14ac:dyDescent="0.25">
      <c r="T3788" s="69"/>
    </row>
    <row r="3789" spans="20:20" x14ac:dyDescent="0.25">
      <c r="T3789" s="69"/>
    </row>
    <row r="3790" spans="20:20" x14ac:dyDescent="0.25">
      <c r="T3790" s="69"/>
    </row>
    <row r="3791" spans="20:20" x14ac:dyDescent="0.25">
      <c r="T3791" s="69"/>
    </row>
    <row r="3792" spans="20:20" x14ac:dyDescent="0.25">
      <c r="T3792" s="69"/>
    </row>
    <row r="3793" spans="20:20" x14ac:dyDescent="0.25">
      <c r="T3793" s="69"/>
    </row>
    <row r="3794" spans="20:20" x14ac:dyDescent="0.25">
      <c r="T3794" s="69"/>
    </row>
    <row r="3795" spans="20:20" x14ac:dyDescent="0.25">
      <c r="T3795" s="69"/>
    </row>
    <row r="3796" spans="20:20" x14ac:dyDescent="0.25">
      <c r="T3796" s="69"/>
    </row>
    <row r="3797" spans="20:20" x14ac:dyDescent="0.25">
      <c r="T3797" s="69"/>
    </row>
    <row r="3798" spans="20:20" x14ac:dyDescent="0.25">
      <c r="T3798" s="69"/>
    </row>
    <row r="3799" spans="20:20" x14ac:dyDescent="0.25">
      <c r="T3799" s="69"/>
    </row>
    <row r="3800" spans="20:20" x14ac:dyDescent="0.25">
      <c r="T3800" s="69"/>
    </row>
    <row r="3801" spans="20:20" x14ac:dyDescent="0.25">
      <c r="T3801" s="69"/>
    </row>
    <row r="3802" spans="20:20" x14ac:dyDescent="0.25">
      <c r="T3802" s="69"/>
    </row>
    <row r="3803" spans="20:20" x14ac:dyDescent="0.25">
      <c r="T3803" s="69"/>
    </row>
    <row r="3804" spans="20:20" x14ac:dyDescent="0.25">
      <c r="T3804" s="69"/>
    </row>
    <row r="3805" spans="20:20" x14ac:dyDescent="0.25">
      <c r="T3805" s="69"/>
    </row>
    <row r="3806" spans="20:20" x14ac:dyDescent="0.25">
      <c r="T3806" s="69"/>
    </row>
    <row r="3807" spans="20:20" x14ac:dyDescent="0.25">
      <c r="T3807" s="69"/>
    </row>
    <row r="3808" spans="20:20" x14ac:dyDescent="0.25">
      <c r="T3808" s="69"/>
    </row>
    <row r="3809" spans="20:20" x14ac:dyDescent="0.25">
      <c r="T3809" s="69"/>
    </row>
    <row r="3810" spans="20:20" x14ac:dyDescent="0.25">
      <c r="T3810" s="69"/>
    </row>
    <row r="3811" spans="20:20" x14ac:dyDescent="0.25">
      <c r="T3811" s="69"/>
    </row>
    <row r="3812" spans="20:20" x14ac:dyDescent="0.25">
      <c r="T3812" s="69"/>
    </row>
    <row r="3813" spans="20:20" x14ac:dyDescent="0.25">
      <c r="T3813" s="69"/>
    </row>
    <row r="3814" spans="20:20" x14ac:dyDescent="0.25">
      <c r="T3814" s="69"/>
    </row>
    <row r="3815" spans="20:20" x14ac:dyDescent="0.25">
      <c r="T3815" s="69"/>
    </row>
    <row r="3816" spans="20:20" x14ac:dyDescent="0.25">
      <c r="T3816" s="69"/>
    </row>
    <row r="3817" spans="20:20" x14ac:dyDescent="0.25">
      <c r="T3817" s="69"/>
    </row>
    <row r="3818" spans="20:20" x14ac:dyDescent="0.25">
      <c r="T3818" s="69"/>
    </row>
    <row r="3819" spans="20:20" x14ac:dyDescent="0.25">
      <c r="T3819" s="69"/>
    </row>
    <row r="3820" spans="20:20" x14ac:dyDescent="0.25">
      <c r="T3820" s="69"/>
    </row>
    <row r="3821" spans="20:20" x14ac:dyDescent="0.25">
      <c r="T3821" s="69"/>
    </row>
    <row r="3822" spans="20:20" x14ac:dyDescent="0.25">
      <c r="T3822" s="69"/>
    </row>
    <row r="3823" spans="20:20" x14ac:dyDescent="0.25">
      <c r="T3823" s="69"/>
    </row>
    <row r="3824" spans="20:20" x14ac:dyDescent="0.25">
      <c r="T3824" s="69"/>
    </row>
    <row r="3825" spans="20:20" x14ac:dyDescent="0.25">
      <c r="T3825" s="69"/>
    </row>
    <row r="3826" spans="20:20" x14ac:dyDescent="0.25">
      <c r="T3826" s="69"/>
    </row>
    <row r="3827" spans="20:20" x14ac:dyDescent="0.25">
      <c r="T3827" s="69"/>
    </row>
    <row r="3828" spans="20:20" x14ac:dyDescent="0.25">
      <c r="T3828" s="69"/>
    </row>
    <row r="3829" spans="20:20" x14ac:dyDescent="0.25">
      <c r="T3829" s="69"/>
    </row>
    <row r="3830" spans="20:20" x14ac:dyDescent="0.25">
      <c r="T3830" s="69"/>
    </row>
    <row r="3831" spans="20:20" x14ac:dyDescent="0.25">
      <c r="T3831" s="69"/>
    </row>
    <row r="3832" spans="20:20" x14ac:dyDescent="0.25">
      <c r="T3832" s="69"/>
    </row>
    <row r="3833" spans="20:20" x14ac:dyDescent="0.25">
      <c r="T3833" s="69"/>
    </row>
    <row r="3834" spans="20:20" x14ac:dyDescent="0.25">
      <c r="T3834" s="69"/>
    </row>
    <row r="3835" spans="20:20" x14ac:dyDescent="0.25">
      <c r="T3835" s="69"/>
    </row>
    <row r="3836" spans="20:20" x14ac:dyDescent="0.25">
      <c r="T3836" s="69"/>
    </row>
    <row r="3837" spans="20:20" x14ac:dyDescent="0.25">
      <c r="T3837" s="69"/>
    </row>
    <row r="3838" spans="20:20" x14ac:dyDescent="0.25">
      <c r="T3838" s="69"/>
    </row>
    <row r="3839" spans="20:20" x14ac:dyDescent="0.25">
      <c r="T3839" s="69"/>
    </row>
    <row r="3840" spans="20:20" x14ac:dyDescent="0.25">
      <c r="T3840" s="69"/>
    </row>
    <row r="3841" spans="20:20" x14ac:dyDescent="0.25">
      <c r="T3841" s="69"/>
    </row>
    <row r="3842" spans="20:20" x14ac:dyDescent="0.25">
      <c r="T3842" s="69"/>
    </row>
    <row r="3843" spans="20:20" x14ac:dyDescent="0.25">
      <c r="T3843" s="69"/>
    </row>
    <row r="3844" spans="20:20" x14ac:dyDescent="0.25">
      <c r="T3844" s="69"/>
    </row>
    <row r="3845" spans="20:20" x14ac:dyDescent="0.25">
      <c r="T3845" s="69"/>
    </row>
    <row r="3846" spans="20:20" x14ac:dyDescent="0.25">
      <c r="T3846" s="69"/>
    </row>
    <row r="3847" spans="20:20" x14ac:dyDescent="0.25">
      <c r="T3847" s="69"/>
    </row>
    <row r="3848" spans="20:20" x14ac:dyDescent="0.25">
      <c r="T3848" s="69"/>
    </row>
    <row r="3849" spans="20:20" x14ac:dyDescent="0.25">
      <c r="T3849" s="69"/>
    </row>
    <row r="3850" spans="20:20" x14ac:dyDescent="0.25">
      <c r="T3850" s="69"/>
    </row>
    <row r="3851" spans="20:20" x14ac:dyDescent="0.25">
      <c r="T3851" s="69"/>
    </row>
    <row r="3852" spans="20:20" x14ac:dyDescent="0.25">
      <c r="T3852" s="69"/>
    </row>
    <row r="3853" spans="20:20" x14ac:dyDescent="0.25">
      <c r="T3853" s="69"/>
    </row>
    <row r="3854" spans="20:20" x14ac:dyDescent="0.25">
      <c r="T3854" s="69"/>
    </row>
    <row r="3855" spans="20:20" x14ac:dyDescent="0.25">
      <c r="T3855" s="69"/>
    </row>
    <row r="3856" spans="20:20" x14ac:dyDescent="0.25">
      <c r="T3856" s="69"/>
    </row>
    <row r="3857" spans="20:20" x14ac:dyDescent="0.25">
      <c r="T3857" s="69"/>
    </row>
    <row r="3858" spans="20:20" x14ac:dyDescent="0.25">
      <c r="T3858" s="69"/>
    </row>
    <row r="3859" spans="20:20" x14ac:dyDescent="0.25">
      <c r="T3859" s="69"/>
    </row>
    <row r="3860" spans="20:20" x14ac:dyDescent="0.25">
      <c r="T3860" s="69"/>
    </row>
    <row r="3861" spans="20:20" x14ac:dyDescent="0.25">
      <c r="T3861" s="69"/>
    </row>
    <row r="3862" spans="20:20" x14ac:dyDescent="0.25">
      <c r="T3862" s="69"/>
    </row>
    <row r="3863" spans="20:20" x14ac:dyDescent="0.25">
      <c r="T3863" s="69"/>
    </row>
    <row r="3864" spans="20:20" x14ac:dyDescent="0.25">
      <c r="T3864" s="69"/>
    </row>
    <row r="3865" spans="20:20" x14ac:dyDescent="0.25">
      <c r="T3865" s="69"/>
    </row>
    <row r="3866" spans="20:20" x14ac:dyDescent="0.25">
      <c r="T3866" s="69"/>
    </row>
    <row r="3867" spans="20:20" x14ac:dyDescent="0.25">
      <c r="T3867" s="69"/>
    </row>
    <row r="3868" spans="20:20" x14ac:dyDescent="0.25">
      <c r="T3868" s="69"/>
    </row>
    <row r="3869" spans="20:20" x14ac:dyDescent="0.25">
      <c r="T3869" s="69"/>
    </row>
    <row r="3870" spans="20:20" x14ac:dyDescent="0.25">
      <c r="T3870" s="69"/>
    </row>
    <row r="3871" spans="20:20" x14ac:dyDescent="0.25">
      <c r="T3871" s="69"/>
    </row>
    <row r="3872" spans="20:20" x14ac:dyDescent="0.25">
      <c r="T3872" s="69"/>
    </row>
    <row r="3873" spans="20:20" x14ac:dyDescent="0.25">
      <c r="T3873" s="69"/>
    </row>
    <row r="3874" spans="20:20" x14ac:dyDescent="0.25">
      <c r="T3874" s="69"/>
    </row>
    <row r="3875" spans="20:20" x14ac:dyDescent="0.25">
      <c r="T3875" s="69"/>
    </row>
    <row r="3876" spans="20:20" x14ac:dyDescent="0.25">
      <c r="T3876" s="69"/>
    </row>
    <row r="3877" spans="20:20" x14ac:dyDescent="0.25">
      <c r="T3877" s="69"/>
    </row>
    <row r="3878" spans="20:20" x14ac:dyDescent="0.25">
      <c r="T3878" s="69"/>
    </row>
    <row r="3879" spans="20:20" x14ac:dyDescent="0.25">
      <c r="T3879" s="69"/>
    </row>
    <row r="3880" spans="20:20" x14ac:dyDescent="0.25">
      <c r="T3880" s="69"/>
    </row>
    <row r="3881" spans="20:20" x14ac:dyDescent="0.25">
      <c r="T3881" s="69"/>
    </row>
    <row r="3882" spans="20:20" x14ac:dyDescent="0.25">
      <c r="T3882" s="69"/>
    </row>
    <row r="3883" spans="20:20" x14ac:dyDescent="0.25">
      <c r="T3883" s="69"/>
    </row>
    <row r="3884" spans="20:20" x14ac:dyDescent="0.25">
      <c r="T3884" s="69"/>
    </row>
    <row r="3885" spans="20:20" x14ac:dyDescent="0.25">
      <c r="T3885" s="69"/>
    </row>
    <row r="3886" spans="20:20" x14ac:dyDescent="0.25">
      <c r="T3886" s="69"/>
    </row>
    <row r="3887" spans="20:20" x14ac:dyDescent="0.25">
      <c r="T3887" s="69"/>
    </row>
    <row r="3888" spans="20:20" x14ac:dyDescent="0.25">
      <c r="T3888" s="69"/>
    </row>
    <row r="3889" spans="20:20" x14ac:dyDescent="0.25">
      <c r="T3889" s="69"/>
    </row>
    <row r="3890" spans="20:20" x14ac:dyDescent="0.25">
      <c r="T3890" s="69"/>
    </row>
    <row r="3891" spans="20:20" x14ac:dyDescent="0.25">
      <c r="T3891" s="69"/>
    </row>
    <row r="3892" spans="20:20" x14ac:dyDescent="0.25">
      <c r="T3892" s="69"/>
    </row>
    <row r="3893" spans="20:20" x14ac:dyDescent="0.25">
      <c r="T3893" s="69"/>
    </row>
    <row r="3894" spans="20:20" x14ac:dyDescent="0.25">
      <c r="T3894" s="69"/>
    </row>
    <row r="3895" spans="20:20" x14ac:dyDescent="0.25">
      <c r="T3895" s="69"/>
    </row>
    <row r="3896" spans="20:20" x14ac:dyDescent="0.25">
      <c r="T3896" s="69"/>
    </row>
    <row r="3897" spans="20:20" x14ac:dyDescent="0.25">
      <c r="T3897" s="69"/>
    </row>
    <row r="3898" spans="20:20" x14ac:dyDescent="0.25">
      <c r="T3898" s="69"/>
    </row>
    <row r="3899" spans="20:20" x14ac:dyDescent="0.25">
      <c r="T3899" s="69"/>
    </row>
    <row r="3900" spans="20:20" x14ac:dyDescent="0.25">
      <c r="T3900" s="69"/>
    </row>
    <row r="3901" spans="20:20" x14ac:dyDescent="0.25">
      <c r="T3901" s="69"/>
    </row>
    <row r="3902" spans="20:20" x14ac:dyDescent="0.25">
      <c r="T3902" s="69"/>
    </row>
    <row r="3903" spans="20:20" x14ac:dyDescent="0.25">
      <c r="T3903" s="69"/>
    </row>
    <row r="3904" spans="20:20" x14ac:dyDescent="0.25">
      <c r="T3904" s="69"/>
    </row>
    <row r="3905" spans="20:20" x14ac:dyDescent="0.25">
      <c r="T3905" s="69"/>
    </row>
    <row r="3906" spans="20:20" x14ac:dyDescent="0.25">
      <c r="T3906" s="69"/>
    </row>
    <row r="3907" spans="20:20" x14ac:dyDescent="0.25">
      <c r="T3907" s="69"/>
    </row>
    <row r="3908" spans="20:20" x14ac:dyDescent="0.25">
      <c r="T3908" s="69"/>
    </row>
    <row r="3909" spans="20:20" x14ac:dyDescent="0.25">
      <c r="T3909" s="69"/>
    </row>
    <row r="3910" spans="20:20" x14ac:dyDescent="0.25">
      <c r="T3910" s="69"/>
    </row>
    <row r="3911" spans="20:20" x14ac:dyDescent="0.25">
      <c r="T3911" s="69"/>
    </row>
    <row r="3912" spans="20:20" x14ac:dyDescent="0.25">
      <c r="T3912" s="69"/>
    </row>
    <row r="3913" spans="20:20" x14ac:dyDescent="0.25">
      <c r="T3913" s="69"/>
    </row>
    <row r="3914" spans="20:20" x14ac:dyDescent="0.25">
      <c r="T3914" s="69"/>
    </row>
    <row r="3915" spans="20:20" x14ac:dyDescent="0.25">
      <c r="T3915" s="69"/>
    </row>
    <row r="3916" spans="20:20" x14ac:dyDescent="0.25">
      <c r="T3916" s="69"/>
    </row>
    <row r="3917" spans="20:20" x14ac:dyDescent="0.25">
      <c r="T3917" s="69"/>
    </row>
    <row r="3918" spans="20:20" x14ac:dyDescent="0.25">
      <c r="T3918" s="69"/>
    </row>
    <row r="3919" spans="20:20" x14ac:dyDescent="0.25">
      <c r="T3919" s="69"/>
    </row>
    <row r="3920" spans="20:20" x14ac:dyDescent="0.25">
      <c r="T3920" s="69"/>
    </row>
    <row r="3921" spans="20:20" x14ac:dyDescent="0.25">
      <c r="T3921" s="69"/>
    </row>
    <row r="3922" spans="20:20" x14ac:dyDescent="0.25">
      <c r="T3922" s="69"/>
    </row>
    <row r="3923" spans="20:20" x14ac:dyDescent="0.25">
      <c r="T3923" s="69"/>
    </row>
    <row r="3924" spans="20:20" x14ac:dyDescent="0.25">
      <c r="T3924" s="69"/>
    </row>
    <row r="3925" spans="20:20" x14ac:dyDescent="0.25">
      <c r="T3925" s="69"/>
    </row>
    <row r="3926" spans="20:20" x14ac:dyDescent="0.25">
      <c r="T3926" s="69"/>
    </row>
    <row r="3927" spans="20:20" x14ac:dyDescent="0.25">
      <c r="T3927" s="69"/>
    </row>
    <row r="3928" spans="20:20" x14ac:dyDescent="0.25">
      <c r="T3928" s="69"/>
    </row>
    <row r="3929" spans="20:20" x14ac:dyDescent="0.25">
      <c r="T3929" s="69"/>
    </row>
    <row r="3930" spans="20:20" x14ac:dyDescent="0.25">
      <c r="T3930" s="69"/>
    </row>
    <row r="3931" spans="20:20" x14ac:dyDescent="0.25">
      <c r="T3931" s="69"/>
    </row>
    <row r="3932" spans="20:20" x14ac:dyDescent="0.25">
      <c r="T3932" s="69"/>
    </row>
    <row r="3933" spans="20:20" x14ac:dyDescent="0.25">
      <c r="T3933" s="69"/>
    </row>
    <row r="3934" spans="20:20" x14ac:dyDescent="0.25">
      <c r="T3934" s="69"/>
    </row>
    <row r="3935" spans="20:20" x14ac:dyDescent="0.25">
      <c r="T3935" s="69"/>
    </row>
    <row r="3936" spans="20:20" x14ac:dyDescent="0.25">
      <c r="T3936" s="69"/>
    </row>
    <row r="3937" spans="20:20" x14ac:dyDescent="0.25">
      <c r="T3937" s="69"/>
    </row>
    <row r="3938" spans="20:20" x14ac:dyDescent="0.25">
      <c r="T3938" s="69"/>
    </row>
    <row r="3939" spans="20:20" x14ac:dyDescent="0.25">
      <c r="T3939" s="69"/>
    </row>
    <row r="3940" spans="20:20" x14ac:dyDescent="0.25">
      <c r="T3940" s="69"/>
    </row>
    <row r="3941" spans="20:20" x14ac:dyDescent="0.25">
      <c r="T3941" s="69"/>
    </row>
    <row r="3942" spans="20:20" x14ac:dyDescent="0.25">
      <c r="T3942" s="69"/>
    </row>
    <row r="3943" spans="20:20" x14ac:dyDescent="0.25">
      <c r="T3943" s="69"/>
    </row>
    <row r="3944" spans="20:20" x14ac:dyDescent="0.25">
      <c r="T3944" s="69"/>
    </row>
    <row r="3945" spans="20:20" x14ac:dyDescent="0.25">
      <c r="T3945" s="69"/>
    </row>
    <row r="3946" spans="20:20" x14ac:dyDescent="0.25">
      <c r="T3946" s="69"/>
    </row>
    <row r="3947" spans="20:20" x14ac:dyDescent="0.25">
      <c r="T3947" s="69"/>
    </row>
    <row r="3948" spans="20:20" x14ac:dyDescent="0.25">
      <c r="T3948" s="69"/>
    </row>
    <row r="3949" spans="20:20" x14ac:dyDescent="0.25">
      <c r="T3949" s="69"/>
    </row>
    <row r="3950" spans="20:20" x14ac:dyDescent="0.25">
      <c r="T3950" s="69"/>
    </row>
    <row r="3951" spans="20:20" x14ac:dyDescent="0.25">
      <c r="T3951" s="69"/>
    </row>
    <row r="3952" spans="20:20" x14ac:dyDescent="0.25">
      <c r="T3952" s="69"/>
    </row>
    <row r="3953" spans="20:20" x14ac:dyDescent="0.25">
      <c r="T3953" s="69"/>
    </row>
    <row r="3954" spans="20:20" x14ac:dyDescent="0.25">
      <c r="T3954" s="69"/>
    </row>
    <row r="3955" spans="20:20" x14ac:dyDescent="0.25">
      <c r="T3955" s="69"/>
    </row>
    <row r="3956" spans="20:20" x14ac:dyDescent="0.25">
      <c r="T3956" s="69"/>
    </row>
    <row r="3957" spans="20:20" x14ac:dyDescent="0.25">
      <c r="T3957" s="69"/>
    </row>
    <row r="3958" spans="20:20" x14ac:dyDescent="0.25">
      <c r="T3958" s="69"/>
    </row>
    <row r="3959" spans="20:20" x14ac:dyDescent="0.25">
      <c r="T3959" s="69"/>
    </row>
    <row r="3960" spans="20:20" x14ac:dyDescent="0.25">
      <c r="T3960" s="69"/>
    </row>
    <row r="3961" spans="20:20" x14ac:dyDescent="0.25">
      <c r="T3961" s="69"/>
    </row>
    <row r="3962" spans="20:20" x14ac:dyDescent="0.25">
      <c r="T3962" s="69"/>
    </row>
    <row r="3963" spans="20:20" x14ac:dyDescent="0.25">
      <c r="T3963" s="69"/>
    </row>
    <row r="3964" spans="20:20" x14ac:dyDescent="0.25">
      <c r="T3964" s="69"/>
    </row>
    <row r="3965" spans="20:20" x14ac:dyDescent="0.25">
      <c r="T3965" s="69"/>
    </row>
    <row r="3966" spans="20:20" x14ac:dyDescent="0.25">
      <c r="T3966" s="69"/>
    </row>
    <row r="3967" spans="20:20" x14ac:dyDescent="0.25">
      <c r="T3967" s="69"/>
    </row>
    <row r="3968" spans="20:20" x14ac:dyDescent="0.25">
      <c r="T3968" s="69"/>
    </row>
    <row r="3969" spans="20:20" x14ac:dyDescent="0.25">
      <c r="T3969" s="69"/>
    </row>
    <row r="3970" spans="20:20" x14ac:dyDescent="0.25">
      <c r="T3970" s="69"/>
    </row>
    <row r="3971" spans="20:20" x14ac:dyDescent="0.25">
      <c r="T3971" s="69"/>
    </row>
    <row r="3972" spans="20:20" x14ac:dyDescent="0.25">
      <c r="T3972" s="69"/>
    </row>
    <row r="3973" spans="20:20" x14ac:dyDescent="0.25">
      <c r="T3973" s="69"/>
    </row>
    <row r="3974" spans="20:20" x14ac:dyDescent="0.25">
      <c r="T3974" s="69"/>
    </row>
    <row r="3975" spans="20:20" x14ac:dyDescent="0.25">
      <c r="T3975" s="69"/>
    </row>
    <row r="3976" spans="20:20" x14ac:dyDescent="0.25">
      <c r="T3976" s="69"/>
    </row>
    <row r="3977" spans="20:20" x14ac:dyDescent="0.25">
      <c r="T3977" s="69"/>
    </row>
    <row r="3978" spans="20:20" x14ac:dyDescent="0.25">
      <c r="T3978" s="69"/>
    </row>
    <row r="3979" spans="20:20" x14ac:dyDescent="0.25">
      <c r="T3979" s="69"/>
    </row>
    <row r="3980" spans="20:20" x14ac:dyDescent="0.25">
      <c r="T3980" s="69"/>
    </row>
    <row r="3981" spans="20:20" x14ac:dyDescent="0.25">
      <c r="T3981" s="69"/>
    </row>
    <row r="3982" spans="20:20" x14ac:dyDescent="0.25">
      <c r="T3982" s="69"/>
    </row>
    <row r="3983" spans="20:20" x14ac:dyDescent="0.25">
      <c r="T3983" s="69"/>
    </row>
    <row r="3984" spans="20:20" x14ac:dyDescent="0.25">
      <c r="T3984" s="69"/>
    </row>
    <row r="3985" spans="20:20" x14ac:dyDescent="0.25">
      <c r="T3985" s="69"/>
    </row>
    <row r="3986" spans="20:20" x14ac:dyDescent="0.25">
      <c r="T3986" s="69"/>
    </row>
    <row r="3987" spans="20:20" x14ac:dyDescent="0.25">
      <c r="T3987" s="69"/>
    </row>
    <row r="3988" spans="20:20" x14ac:dyDescent="0.25">
      <c r="T3988" s="69"/>
    </row>
    <row r="3989" spans="20:20" x14ac:dyDescent="0.25">
      <c r="T3989" s="69"/>
    </row>
    <row r="3990" spans="20:20" x14ac:dyDescent="0.25">
      <c r="T3990" s="69"/>
    </row>
    <row r="3991" spans="20:20" x14ac:dyDescent="0.25">
      <c r="T3991" s="69"/>
    </row>
    <row r="3992" spans="20:20" x14ac:dyDescent="0.25">
      <c r="T3992" s="69"/>
    </row>
    <row r="3993" spans="20:20" x14ac:dyDescent="0.25">
      <c r="T3993" s="69"/>
    </row>
    <row r="3994" spans="20:20" x14ac:dyDescent="0.25">
      <c r="T3994" s="69"/>
    </row>
    <row r="3995" spans="20:20" x14ac:dyDescent="0.25">
      <c r="T3995" s="69"/>
    </row>
    <row r="3996" spans="20:20" x14ac:dyDescent="0.25">
      <c r="T3996" s="69"/>
    </row>
    <row r="3997" spans="20:20" x14ac:dyDescent="0.25">
      <c r="T3997" s="69"/>
    </row>
    <row r="3998" spans="20:20" x14ac:dyDescent="0.25">
      <c r="T3998" s="69"/>
    </row>
    <row r="3999" spans="20:20" x14ac:dyDescent="0.25">
      <c r="T3999" s="69"/>
    </row>
    <row r="4000" spans="20:20" x14ac:dyDescent="0.25">
      <c r="T4000" s="69"/>
    </row>
    <row r="4001" spans="20:20" x14ac:dyDescent="0.25">
      <c r="T4001" s="69"/>
    </row>
    <row r="4002" spans="20:20" x14ac:dyDescent="0.25">
      <c r="T4002" s="69"/>
    </row>
    <row r="4003" spans="20:20" x14ac:dyDescent="0.25">
      <c r="T4003" s="69"/>
    </row>
    <row r="4004" spans="20:20" x14ac:dyDescent="0.25">
      <c r="T4004" s="69"/>
    </row>
    <row r="4005" spans="20:20" x14ac:dyDescent="0.25">
      <c r="T4005" s="69"/>
    </row>
    <row r="4006" spans="20:20" x14ac:dyDescent="0.25">
      <c r="T4006" s="69"/>
    </row>
    <row r="4007" spans="20:20" x14ac:dyDescent="0.25">
      <c r="T4007" s="69"/>
    </row>
    <row r="4008" spans="20:20" x14ac:dyDescent="0.25">
      <c r="T4008" s="69"/>
    </row>
    <row r="4009" spans="20:20" x14ac:dyDescent="0.25">
      <c r="T4009" s="69"/>
    </row>
    <row r="4010" spans="20:20" x14ac:dyDescent="0.25">
      <c r="T4010" s="69"/>
    </row>
    <row r="4011" spans="20:20" x14ac:dyDescent="0.25">
      <c r="T4011" s="69"/>
    </row>
    <row r="4012" spans="20:20" x14ac:dyDescent="0.25">
      <c r="T4012" s="69"/>
    </row>
    <row r="4013" spans="20:20" x14ac:dyDescent="0.25">
      <c r="T4013" s="69"/>
    </row>
    <row r="4014" spans="20:20" x14ac:dyDescent="0.25">
      <c r="T4014" s="69"/>
    </row>
    <row r="4015" spans="20:20" x14ac:dyDescent="0.25">
      <c r="T4015" s="69"/>
    </row>
    <row r="4016" spans="20:20" x14ac:dyDescent="0.25">
      <c r="T4016" s="69"/>
    </row>
    <row r="4017" spans="20:20" x14ac:dyDescent="0.25">
      <c r="T4017" s="69"/>
    </row>
    <row r="4018" spans="20:20" x14ac:dyDescent="0.25">
      <c r="T4018" s="69"/>
    </row>
    <row r="4019" spans="20:20" x14ac:dyDescent="0.25">
      <c r="T4019" s="69"/>
    </row>
    <row r="4020" spans="20:20" x14ac:dyDescent="0.25">
      <c r="T4020" s="69"/>
    </row>
    <row r="4021" spans="20:20" x14ac:dyDescent="0.25">
      <c r="T4021" s="69"/>
    </row>
    <row r="4022" spans="20:20" x14ac:dyDescent="0.25">
      <c r="T4022" s="69"/>
    </row>
    <row r="4023" spans="20:20" x14ac:dyDescent="0.25">
      <c r="T4023" s="69"/>
    </row>
    <row r="4024" spans="20:20" x14ac:dyDescent="0.25">
      <c r="T4024" s="69"/>
    </row>
    <row r="4025" spans="20:20" x14ac:dyDescent="0.25">
      <c r="T4025" s="69"/>
    </row>
    <row r="4026" spans="20:20" x14ac:dyDescent="0.25">
      <c r="T4026" s="69"/>
    </row>
    <row r="4027" spans="20:20" x14ac:dyDescent="0.25">
      <c r="T4027" s="69"/>
    </row>
    <row r="4028" spans="20:20" x14ac:dyDescent="0.25">
      <c r="T4028" s="69"/>
    </row>
    <row r="4029" spans="20:20" x14ac:dyDescent="0.25">
      <c r="T4029" s="69"/>
    </row>
    <row r="4030" spans="20:20" x14ac:dyDescent="0.25">
      <c r="T4030" s="69"/>
    </row>
    <row r="4031" spans="20:20" x14ac:dyDescent="0.25">
      <c r="T4031" s="69"/>
    </row>
    <row r="4032" spans="20:20" x14ac:dyDescent="0.25">
      <c r="T4032" s="69"/>
    </row>
    <row r="4033" spans="20:20" x14ac:dyDescent="0.25">
      <c r="T4033" s="69"/>
    </row>
    <row r="4034" spans="20:20" x14ac:dyDescent="0.25">
      <c r="T4034" s="69"/>
    </row>
    <row r="4035" spans="20:20" x14ac:dyDescent="0.25">
      <c r="T4035" s="69"/>
    </row>
    <row r="4036" spans="20:20" x14ac:dyDescent="0.25">
      <c r="T4036" s="69"/>
    </row>
    <row r="4037" spans="20:20" x14ac:dyDescent="0.25">
      <c r="T4037" s="69"/>
    </row>
    <row r="4038" spans="20:20" x14ac:dyDescent="0.25">
      <c r="T4038" s="69"/>
    </row>
    <row r="4039" spans="20:20" x14ac:dyDescent="0.25">
      <c r="T4039" s="69"/>
    </row>
    <row r="4040" spans="20:20" x14ac:dyDescent="0.25">
      <c r="T4040" s="69"/>
    </row>
    <row r="4041" spans="20:20" x14ac:dyDescent="0.25">
      <c r="T4041" s="69"/>
    </row>
    <row r="4042" spans="20:20" x14ac:dyDescent="0.25">
      <c r="T4042" s="69"/>
    </row>
    <row r="4043" spans="20:20" x14ac:dyDescent="0.25">
      <c r="T4043" s="69"/>
    </row>
    <row r="4044" spans="20:20" x14ac:dyDescent="0.25">
      <c r="T4044" s="69"/>
    </row>
    <row r="4045" spans="20:20" x14ac:dyDescent="0.25">
      <c r="T4045" s="69"/>
    </row>
    <row r="4046" spans="20:20" x14ac:dyDescent="0.25">
      <c r="T4046" s="69"/>
    </row>
    <row r="4047" spans="20:20" x14ac:dyDescent="0.25">
      <c r="T4047" s="69"/>
    </row>
    <row r="4048" spans="20:20" x14ac:dyDescent="0.25">
      <c r="T4048" s="69"/>
    </row>
    <row r="4049" spans="20:20" x14ac:dyDescent="0.25">
      <c r="T4049" s="69"/>
    </row>
    <row r="4050" spans="20:20" x14ac:dyDescent="0.25">
      <c r="T4050" s="69"/>
    </row>
    <row r="4051" spans="20:20" x14ac:dyDescent="0.25">
      <c r="T4051" s="69"/>
    </row>
    <row r="4052" spans="20:20" x14ac:dyDescent="0.25">
      <c r="T4052" s="69"/>
    </row>
    <row r="4053" spans="20:20" x14ac:dyDescent="0.25">
      <c r="T4053" s="69"/>
    </row>
    <row r="4054" spans="20:20" x14ac:dyDescent="0.25">
      <c r="T4054" s="69"/>
    </row>
    <row r="4055" spans="20:20" x14ac:dyDescent="0.25">
      <c r="T4055" s="69"/>
    </row>
    <row r="4056" spans="20:20" x14ac:dyDescent="0.25">
      <c r="T4056" s="69"/>
    </row>
    <row r="4057" spans="20:20" x14ac:dyDescent="0.25">
      <c r="T4057" s="69"/>
    </row>
    <row r="4058" spans="20:20" x14ac:dyDescent="0.25">
      <c r="T4058" s="69"/>
    </row>
    <row r="4059" spans="20:20" x14ac:dyDescent="0.25">
      <c r="T4059" s="69"/>
    </row>
    <row r="4060" spans="20:20" x14ac:dyDescent="0.25">
      <c r="T4060" s="69"/>
    </row>
    <row r="4061" spans="20:20" x14ac:dyDescent="0.25">
      <c r="T4061" s="69"/>
    </row>
    <row r="4062" spans="20:20" x14ac:dyDescent="0.25">
      <c r="T4062" s="69"/>
    </row>
    <row r="4063" spans="20:20" x14ac:dyDescent="0.25">
      <c r="T4063" s="69"/>
    </row>
    <row r="4064" spans="20:20" x14ac:dyDescent="0.25">
      <c r="T4064" s="69"/>
    </row>
    <row r="4065" spans="20:20" x14ac:dyDescent="0.25">
      <c r="T4065" s="69"/>
    </row>
    <row r="4066" spans="20:20" x14ac:dyDescent="0.25">
      <c r="T4066" s="69"/>
    </row>
    <row r="4067" spans="20:20" x14ac:dyDescent="0.25">
      <c r="T4067" s="69"/>
    </row>
    <row r="4068" spans="20:20" x14ac:dyDescent="0.25">
      <c r="T4068" s="69"/>
    </row>
    <row r="4069" spans="20:20" x14ac:dyDescent="0.25">
      <c r="T4069" s="69"/>
    </row>
    <row r="4070" spans="20:20" x14ac:dyDescent="0.25">
      <c r="T4070" s="69"/>
    </row>
    <row r="4071" spans="20:20" x14ac:dyDescent="0.25">
      <c r="T4071" s="69"/>
    </row>
    <row r="4072" spans="20:20" x14ac:dyDescent="0.25">
      <c r="T4072" s="69"/>
    </row>
    <row r="4073" spans="20:20" x14ac:dyDescent="0.25">
      <c r="T4073" s="69"/>
    </row>
    <row r="4074" spans="20:20" x14ac:dyDescent="0.25">
      <c r="T4074" s="69"/>
    </row>
    <row r="4075" spans="20:20" x14ac:dyDescent="0.25">
      <c r="T4075" s="69"/>
    </row>
    <row r="4076" spans="20:20" x14ac:dyDescent="0.25">
      <c r="T4076" s="69"/>
    </row>
    <row r="4077" spans="20:20" x14ac:dyDescent="0.25">
      <c r="T4077" s="69"/>
    </row>
    <row r="4078" spans="20:20" x14ac:dyDescent="0.25">
      <c r="T4078" s="69"/>
    </row>
    <row r="4079" spans="20:20" x14ac:dyDescent="0.25">
      <c r="T4079" s="69"/>
    </row>
    <row r="4080" spans="20:20" x14ac:dyDescent="0.25">
      <c r="T4080" s="69"/>
    </row>
    <row r="4081" spans="20:20" x14ac:dyDescent="0.25">
      <c r="T4081" s="69"/>
    </row>
    <row r="4082" spans="20:20" x14ac:dyDescent="0.25">
      <c r="T4082" s="69"/>
    </row>
    <row r="4083" spans="20:20" x14ac:dyDescent="0.25">
      <c r="T4083" s="69"/>
    </row>
    <row r="4084" spans="20:20" x14ac:dyDescent="0.25">
      <c r="T4084" s="69"/>
    </row>
    <row r="4085" spans="20:20" x14ac:dyDescent="0.25">
      <c r="T4085" s="69"/>
    </row>
    <row r="4086" spans="20:20" x14ac:dyDescent="0.25">
      <c r="T4086" s="69"/>
    </row>
    <row r="4087" spans="20:20" x14ac:dyDescent="0.25">
      <c r="T4087" s="69"/>
    </row>
    <row r="4088" spans="20:20" x14ac:dyDescent="0.25">
      <c r="T4088" s="69"/>
    </row>
    <row r="4089" spans="20:20" x14ac:dyDescent="0.25">
      <c r="T4089" s="69"/>
    </row>
    <row r="4090" spans="20:20" x14ac:dyDescent="0.25">
      <c r="T4090" s="69"/>
    </row>
    <row r="4091" spans="20:20" x14ac:dyDescent="0.25">
      <c r="T4091" s="69"/>
    </row>
    <row r="4092" spans="20:20" x14ac:dyDescent="0.25">
      <c r="T4092" s="69"/>
    </row>
    <row r="4093" spans="20:20" x14ac:dyDescent="0.25">
      <c r="T4093" s="69"/>
    </row>
    <row r="4094" spans="20:20" x14ac:dyDescent="0.25">
      <c r="T4094" s="69"/>
    </row>
    <row r="4095" spans="20:20" x14ac:dyDescent="0.25">
      <c r="T4095" s="69"/>
    </row>
    <row r="4096" spans="20:20" x14ac:dyDescent="0.25">
      <c r="T4096" s="69"/>
    </row>
    <row r="4097" spans="20:20" x14ac:dyDescent="0.25">
      <c r="T4097" s="69"/>
    </row>
    <row r="4098" spans="20:20" x14ac:dyDescent="0.25">
      <c r="T4098" s="69"/>
    </row>
    <row r="4099" spans="20:20" x14ac:dyDescent="0.25">
      <c r="T4099" s="69"/>
    </row>
    <row r="4100" spans="20:20" x14ac:dyDescent="0.25">
      <c r="T4100" s="69"/>
    </row>
    <row r="4101" spans="20:20" x14ac:dyDescent="0.25">
      <c r="T4101" s="69"/>
    </row>
    <row r="4102" spans="20:20" x14ac:dyDescent="0.25">
      <c r="T4102" s="69"/>
    </row>
    <row r="4103" spans="20:20" x14ac:dyDescent="0.25">
      <c r="T4103" s="69"/>
    </row>
    <row r="4104" spans="20:20" x14ac:dyDescent="0.25">
      <c r="T4104" s="69"/>
    </row>
    <row r="4105" spans="20:20" x14ac:dyDescent="0.25">
      <c r="T4105" s="69"/>
    </row>
    <row r="4106" spans="20:20" x14ac:dyDescent="0.25">
      <c r="T4106" s="69"/>
    </row>
    <row r="4107" spans="20:20" x14ac:dyDescent="0.25">
      <c r="T4107" s="69"/>
    </row>
    <row r="4108" spans="20:20" x14ac:dyDescent="0.25">
      <c r="T4108" s="69"/>
    </row>
    <row r="4109" spans="20:20" x14ac:dyDescent="0.25">
      <c r="T4109" s="69"/>
    </row>
    <row r="4110" spans="20:20" x14ac:dyDescent="0.25">
      <c r="T4110" s="69"/>
    </row>
    <row r="4111" spans="20:20" x14ac:dyDescent="0.25">
      <c r="T4111" s="69"/>
    </row>
    <row r="4112" spans="20:20" x14ac:dyDescent="0.25">
      <c r="T4112" s="69"/>
    </row>
    <row r="4113" spans="20:20" x14ac:dyDescent="0.25">
      <c r="T4113" s="69"/>
    </row>
    <row r="4114" spans="20:20" x14ac:dyDescent="0.25">
      <c r="T4114" s="69"/>
    </row>
    <row r="4115" spans="20:20" x14ac:dyDescent="0.25">
      <c r="T4115" s="69"/>
    </row>
    <row r="4116" spans="20:20" x14ac:dyDescent="0.25">
      <c r="T4116" s="69"/>
    </row>
    <row r="4117" spans="20:20" x14ac:dyDescent="0.25">
      <c r="T4117" s="69"/>
    </row>
    <row r="4118" spans="20:20" x14ac:dyDescent="0.25">
      <c r="T4118" s="69"/>
    </row>
    <row r="4119" spans="20:20" x14ac:dyDescent="0.25">
      <c r="T4119" s="69"/>
    </row>
    <row r="4120" spans="20:20" x14ac:dyDescent="0.25">
      <c r="T4120" s="69"/>
    </row>
    <row r="4121" spans="20:20" x14ac:dyDescent="0.25">
      <c r="T4121" s="69"/>
    </row>
    <row r="4122" spans="20:20" x14ac:dyDescent="0.25">
      <c r="T4122" s="69"/>
    </row>
    <row r="4123" spans="20:20" x14ac:dyDescent="0.25">
      <c r="T4123" s="69"/>
    </row>
    <row r="4124" spans="20:20" x14ac:dyDescent="0.25">
      <c r="T4124" s="69"/>
    </row>
    <row r="4125" spans="20:20" x14ac:dyDescent="0.25">
      <c r="T4125" s="69"/>
    </row>
    <row r="4126" spans="20:20" x14ac:dyDescent="0.25">
      <c r="T4126" s="69"/>
    </row>
    <row r="4127" spans="20:20" x14ac:dyDescent="0.25">
      <c r="T4127" s="69"/>
    </row>
    <row r="4128" spans="20:20" x14ac:dyDescent="0.25">
      <c r="T4128" s="69"/>
    </row>
    <row r="4129" spans="20:20" x14ac:dyDescent="0.25">
      <c r="T4129" s="69"/>
    </row>
    <row r="4130" spans="20:20" x14ac:dyDescent="0.25">
      <c r="T4130" s="69"/>
    </row>
    <row r="4131" spans="20:20" x14ac:dyDescent="0.25">
      <c r="T4131" s="69"/>
    </row>
    <row r="4132" spans="20:20" x14ac:dyDescent="0.25">
      <c r="T4132" s="69"/>
    </row>
    <row r="4133" spans="20:20" x14ac:dyDescent="0.25">
      <c r="T4133" s="69"/>
    </row>
    <row r="4134" spans="20:20" x14ac:dyDescent="0.25">
      <c r="T4134" s="69"/>
    </row>
    <row r="4135" spans="20:20" x14ac:dyDescent="0.25">
      <c r="T4135" s="69"/>
    </row>
    <row r="4136" spans="20:20" x14ac:dyDescent="0.25">
      <c r="T4136" s="69"/>
    </row>
    <row r="4137" spans="20:20" x14ac:dyDescent="0.25">
      <c r="T4137" s="69"/>
    </row>
    <row r="4138" spans="20:20" x14ac:dyDescent="0.25">
      <c r="T4138" s="69"/>
    </row>
    <row r="4139" spans="20:20" x14ac:dyDescent="0.25">
      <c r="T4139" s="69"/>
    </row>
    <row r="4140" spans="20:20" x14ac:dyDescent="0.25">
      <c r="T4140" s="69"/>
    </row>
    <row r="4141" spans="20:20" x14ac:dyDescent="0.25">
      <c r="T4141" s="69"/>
    </row>
    <row r="4142" spans="20:20" x14ac:dyDescent="0.25">
      <c r="T4142" s="69"/>
    </row>
    <row r="4143" spans="20:20" x14ac:dyDescent="0.25">
      <c r="T4143" s="69"/>
    </row>
    <row r="4144" spans="20:20" x14ac:dyDescent="0.25">
      <c r="T4144" s="69"/>
    </row>
    <row r="4145" spans="20:20" x14ac:dyDescent="0.25">
      <c r="T4145" s="69"/>
    </row>
    <row r="4146" spans="20:20" x14ac:dyDescent="0.25">
      <c r="T4146" s="69"/>
    </row>
    <row r="4147" spans="20:20" x14ac:dyDescent="0.25">
      <c r="T4147" s="69"/>
    </row>
    <row r="4148" spans="20:20" x14ac:dyDescent="0.25">
      <c r="T4148" s="69"/>
    </row>
    <row r="4149" spans="20:20" x14ac:dyDescent="0.25">
      <c r="T4149" s="69"/>
    </row>
    <row r="4150" spans="20:20" x14ac:dyDescent="0.25">
      <c r="T4150" s="69"/>
    </row>
    <row r="4151" spans="20:20" x14ac:dyDescent="0.25">
      <c r="T4151" s="69"/>
    </row>
    <row r="4152" spans="20:20" x14ac:dyDescent="0.25">
      <c r="T4152" s="69"/>
    </row>
    <row r="4153" spans="20:20" x14ac:dyDescent="0.25">
      <c r="T4153" s="69"/>
    </row>
    <row r="4154" spans="20:20" x14ac:dyDescent="0.25">
      <c r="T4154" s="69"/>
    </row>
    <row r="4155" spans="20:20" x14ac:dyDescent="0.25">
      <c r="T4155" s="69"/>
    </row>
    <row r="4156" spans="20:20" x14ac:dyDescent="0.25">
      <c r="T4156" s="69"/>
    </row>
    <row r="4157" spans="20:20" x14ac:dyDescent="0.25">
      <c r="T4157" s="69"/>
    </row>
    <row r="4158" spans="20:20" x14ac:dyDescent="0.25">
      <c r="T4158" s="69"/>
    </row>
    <row r="4159" spans="20:20" x14ac:dyDescent="0.25">
      <c r="T4159" s="69"/>
    </row>
    <row r="4160" spans="20:20" x14ac:dyDescent="0.25">
      <c r="T4160" s="69"/>
    </row>
    <row r="4161" spans="20:20" x14ac:dyDescent="0.25">
      <c r="T4161" s="69"/>
    </row>
    <row r="4162" spans="20:20" x14ac:dyDescent="0.25">
      <c r="T4162" s="69"/>
    </row>
    <row r="4163" spans="20:20" x14ac:dyDescent="0.25">
      <c r="T4163" s="69"/>
    </row>
    <row r="4164" spans="20:20" x14ac:dyDescent="0.25">
      <c r="T4164" s="69"/>
    </row>
    <row r="4165" spans="20:20" x14ac:dyDescent="0.25">
      <c r="T4165" s="69"/>
    </row>
    <row r="4166" spans="20:20" x14ac:dyDescent="0.25">
      <c r="T4166" s="69"/>
    </row>
    <row r="4167" spans="20:20" x14ac:dyDescent="0.25">
      <c r="T4167" s="69"/>
    </row>
    <row r="4168" spans="20:20" x14ac:dyDescent="0.25">
      <c r="T4168" s="69"/>
    </row>
    <row r="4169" spans="20:20" x14ac:dyDescent="0.25">
      <c r="T4169" s="69"/>
    </row>
    <row r="4170" spans="20:20" x14ac:dyDescent="0.25">
      <c r="T4170" s="69"/>
    </row>
    <row r="4171" spans="20:20" x14ac:dyDescent="0.25">
      <c r="T4171" s="69"/>
    </row>
    <row r="4172" spans="20:20" x14ac:dyDescent="0.25">
      <c r="T4172" s="69"/>
    </row>
    <row r="4173" spans="20:20" x14ac:dyDescent="0.25">
      <c r="T4173" s="69"/>
    </row>
    <row r="4174" spans="20:20" x14ac:dyDescent="0.25">
      <c r="T4174" s="69"/>
    </row>
    <row r="4175" spans="20:20" x14ac:dyDescent="0.25">
      <c r="T4175" s="69"/>
    </row>
    <row r="4176" spans="20:20" x14ac:dyDescent="0.25">
      <c r="T4176" s="69"/>
    </row>
    <row r="4177" spans="20:20" x14ac:dyDescent="0.25">
      <c r="T4177" s="69"/>
    </row>
    <row r="4178" spans="20:20" x14ac:dyDescent="0.25">
      <c r="T4178" s="69"/>
    </row>
    <row r="4179" spans="20:20" x14ac:dyDescent="0.25">
      <c r="T4179" s="69"/>
    </row>
    <row r="4180" spans="20:20" x14ac:dyDescent="0.25">
      <c r="T4180" s="69"/>
    </row>
    <row r="4181" spans="20:20" x14ac:dyDescent="0.25">
      <c r="T4181" s="69"/>
    </row>
    <row r="4182" spans="20:20" x14ac:dyDescent="0.25">
      <c r="T4182" s="69"/>
    </row>
    <row r="4183" spans="20:20" x14ac:dyDescent="0.25">
      <c r="T4183" s="69"/>
    </row>
    <row r="4184" spans="20:20" x14ac:dyDescent="0.25">
      <c r="T4184" s="69"/>
    </row>
    <row r="4185" spans="20:20" x14ac:dyDescent="0.25">
      <c r="T4185" s="69"/>
    </row>
    <row r="4186" spans="20:20" x14ac:dyDescent="0.25">
      <c r="T4186" s="69"/>
    </row>
    <row r="4187" spans="20:20" x14ac:dyDescent="0.25">
      <c r="T4187" s="69"/>
    </row>
    <row r="4188" spans="20:20" x14ac:dyDescent="0.25">
      <c r="T4188" s="69"/>
    </row>
    <row r="4189" spans="20:20" x14ac:dyDescent="0.25">
      <c r="T4189" s="69"/>
    </row>
    <row r="4190" spans="20:20" x14ac:dyDescent="0.25">
      <c r="T4190" s="69"/>
    </row>
    <row r="4191" spans="20:20" x14ac:dyDescent="0.25">
      <c r="T4191" s="69"/>
    </row>
    <row r="4192" spans="20:20" x14ac:dyDescent="0.25">
      <c r="T4192" s="69"/>
    </row>
    <row r="4193" spans="20:20" x14ac:dyDescent="0.25">
      <c r="T4193" s="69"/>
    </row>
    <row r="4194" spans="20:20" x14ac:dyDescent="0.25">
      <c r="T4194" s="69"/>
    </row>
    <row r="4195" spans="20:20" x14ac:dyDescent="0.25">
      <c r="T4195" s="69"/>
    </row>
    <row r="4196" spans="20:20" x14ac:dyDescent="0.25">
      <c r="T4196" s="69"/>
    </row>
    <row r="4197" spans="20:20" x14ac:dyDescent="0.25">
      <c r="T4197" s="69"/>
    </row>
    <row r="4198" spans="20:20" x14ac:dyDescent="0.25">
      <c r="T4198" s="69"/>
    </row>
    <row r="4199" spans="20:20" x14ac:dyDescent="0.25">
      <c r="T4199" s="69"/>
    </row>
    <row r="4200" spans="20:20" x14ac:dyDescent="0.25">
      <c r="T4200" s="69"/>
    </row>
    <row r="4201" spans="20:20" x14ac:dyDescent="0.25">
      <c r="T4201" s="69"/>
    </row>
    <row r="4202" spans="20:20" x14ac:dyDescent="0.25">
      <c r="T4202" s="69"/>
    </row>
    <row r="4203" spans="20:20" x14ac:dyDescent="0.25">
      <c r="T4203" s="69"/>
    </row>
    <row r="4204" spans="20:20" x14ac:dyDescent="0.25">
      <c r="T4204" s="69"/>
    </row>
    <row r="4205" spans="20:20" x14ac:dyDescent="0.25">
      <c r="T4205" s="69"/>
    </row>
    <row r="4206" spans="20:20" x14ac:dyDescent="0.25">
      <c r="T4206" s="69"/>
    </row>
    <row r="4207" spans="20:20" x14ac:dyDescent="0.25">
      <c r="T4207" s="69"/>
    </row>
    <row r="4208" spans="20:20" x14ac:dyDescent="0.25">
      <c r="T4208" s="69"/>
    </row>
    <row r="4209" spans="20:20" x14ac:dyDescent="0.25">
      <c r="T4209" s="69"/>
    </row>
    <row r="4210" spans="20:20" x14ac:dyDescent="0.25">
      <c r="T4210" s="69"/>
    </row>
    <row r="4211" spans="20:20" x14ac:dyDescent="0.25">
      <c r="T4211" s="69"/>
    </row>
    <row r="4212" spans="20:20" x14ac:dyDescent="0.25">
      <c r="T4212" s="69"/>
    </row>
    <row r="4213" spans="20:20" x14ac:dyDescent="0.25">
      <c r="T4213" s="69"/>
    </row>
    <row r="4214" spans="20:20" x14ac:dyDescent="0.25">
      <c r="T4214" s="69"/>
    </row>
    <row r="4215" spans="20:20" x14ac:dyDescent="0.25">
      <c r="T4215" s="69"/>
    </row>
    <row r="4216" spans="20:20" x14ac:dyDescent="0.25">
      <c r="T4216" s="69"/>
    </row>
    <row r="4217" spans="20:20" x14ac:dyDescent="0.25">
      <c r="T4217" s="69"/>
    </row>
    <row r="4218" spans="20:20" x14ac:dyDescent="0.25">
      <c r="T4218" s="69"/>
    </row>
    <row r="4219" spans="20:20" x14ac:dyDescent="0.25">
      <c r="T4219" s="69"/>
    </row>
    <row r="4220" spans="20:20" x14ac:dyDescent="0.25">
      <c r="T4220" s="69"/>
    </row>
    <row r="4221" spans="20:20" x14ac:dyDescent="0.25">
      <c r="T4221" s="69"/>
    </row>
    <row r="4222" spans="20:20" x14ac:dyDescent="0.25">
      <c r="T4222" s="69"/>
    </row>
    <row r="4223" spans="20:20" x14ac:dyDescent="0.25">
      <c r="T4223" s="69"/>
    </row>
    <row r="4224" spans="20:20" x14ac:dyDescent="0.25">
      <c r="T4224" s="69"/>
    </row>
    <row r="4225" spans="20:20" x14ac:dyDescent="0.25">
      <c r="T4225" s="69"/>
    </row>
    <row r="4226" spans="20:20" x14ac:dyDescent="0.25">
      <c r="T4226" s="69"/>
    </row>
    <row r="4227" spans="20:20" x14ac:dyDescent="0.25">
      <c r="T4227" s="69"/>
    </row>
    <row r="4228" spans="20:20" x14ac:dyDescent="0.25">
      <c r="T4228" s="69"/>
    </row>
    <row r="4229" spans="20:20" x14ac:dyDescent="0.25">
      <c r="T4229" s="69"/>
    </row>
    <row r="4230" spans="20:20" x14ac:dyDescent="0.25">
      <c r="T4230" s="69"/>
    </row>
    <row r="4231" spans="20:20" x14ac:dyDescent="0.25">
      <c r="T4231" s="69"/>
    </row>
    <row r="4232" spans="20:20" x14ac:dyDescent="0.25">
      <c r="T4232" s="69"/>
    </row>
    <row r="4233" spans="20:20" x14ac:dyDescent="0.25">
      <c r="T4233" s="69"/>
    </row>
    <row r="4234" spans="20:20" x14ac:dyDescent="0.25">
      <c r="T4234" s="69"/>
    </row>
    <row r="4235" spans="20:20" x14ac:dyDescent="0.25">
      <c r="T4235" s="69"/>
    </row>
    <row r="4236" spans="20:20" x14ac:dyDescent="0.25">
      <c r="T4236" s="69"/>
    </row>
    <row r="4237" spans="20:20" x14ac:dyDescent="0.25">
      <c r="T4237" s="69"/>
    </row>
    <row r="4238" spans="20:20" x14ac:dyDescent="0.25">
      <c r="T4238" s="69"/>
    </row>
    <row r="4239" spans="20:20" x14ac:dyDescent="0.25">
      <c r="T4239" s="69"/>
    </row>
    <row r="4240" spans="20:20" x14ac:dyDescent="0.25">
      <c r="T4240" s="69"/>
    </row>
    <row r="4241" spans="20:20" x14ac:dyDescent="0.25">
      <c r="T4241" s="69"/>
    </row>
    <row r="4242" spans="20:20" x14ac:dyDescent="0.25">
      <c r="T4242" s="69"/>
    </row>
    <row r="4243" spans="20:20" x14ac:dyDescent="0.25">
      <c r="T4243" s="69"/>
    </row>
    <row r="4244" spans="20:20" x14ac:dyDescent="0.25">
      <c r="T4244" s="69"/>
    </row>
    <row r="4245" spans="20:20" x14ac:dyDescent="0.25">
      <c r="T4245" s="69"/>
    </row>
    <row r="4246" spans="20:20" x14ac:dyDescent="0.25">
      <c r="T4246" s="69"/>
    </row>
    <row r="4247" spans="20:20" x14ac:dyDescent="0.25">
      <c r="T4247" s="69"/>
    </row>
    <row r="4248" spans="20:20" x14ac:dyDescent="0.25">
      <c r="T4248" s="69"/>
    </row>
    <row r="4249" spans="20:20" x14ac:dyDescent="0.25">
      <c r="T4249" s="69"/>
    </row>
    <row r="4250" spans="20:20" x14ac:dyDescent="0.25">
      <c r="T4250" s="69"/>
    </row>
    <row r="4251" spans="20:20" x14ac:dyDescent="0.25">
      <c r="T4251" s="69"/>
    </row>
    <row r="4252" spans="20:20" x14ac:dyDescent="0.25">
      <c r="T4252" s="69"/>
    </row>
    <row r="4253" spans="20:20" x14ac:dyDescent="0.25">
      <c r="T4253" s="69"/>
    </row>
    <row r="4254" spans="20:20" x14ac:dyDescent="0.25">
      <c r="T4254" s="69"/>
    </row>
    <row r="4255" spans="20:20" x14ac:dyDescent="0.25">
      <c r="T4255" s="69"/>
    </row>
    <row r="4256" spans="20:20" x14ac:dyDescent="0.25">
      <c r="T4256" s="69"/>
    </row>
    <row r="4257" spans="20:20" x14ac:dyDescent="0.25">
      <c r="T4257" s="69"/>
    </row>
    <row r="4258" spans="20:20" x14ac:dyDescent="0.25">
      <c r="T4258" s="69"/>
    </row>
    <row r="4259" spans="20:20" x14ac:dyDescent="0.25">
      <c r="T4259" s="69"/>
    </row>
    <row r="4260" spans="20:20" x14ac:dyDescent="0.25">
      <c r="T4260" s="69"/>
    </row>
    <row r="4261" spans="20:20" x14ac:dyDescent="0.25">
      <c r="T4261" s="69"/>
    </row>
    <row r="4262" spans="20:20" x14ac:dyDescent="0.25">
      <c r="T4262" s="69"/>
    </row>
    <row r="4263" spans="20:20" x14ac:dyDescent="0.25">
      <c r="T4263" s="69"/>
    </row>
    <row r="4264" spans="20:20" x14ac:dyDescent="0.25">
      <c r="T4264" s="69"/>
    </row>
    <row r="4265" spans="20:20" x14ac:dyDescent="0.25">
      <c r="T4265" s="69"/>
    </row>
    <row r="4266" spans="20:20" x14ac:dyDescent="0.25">
      <c r="T4266" s="69"/>
    </row>
    <row r="4267" spans="20:20" x14ac:dyDescent="0.25">
      <c r="T4267" s="69"/>
    </row>
    <row r="4268" spans="20:20" x14ac:dyDescent="0.25">
      <c r="T4268" s="69"/>
    </row>
    <row r="4269" spans="20:20" x14ac:dyDescent="0.25">
      <c r="T4269" s="69"/>
    </row>
    <row r="4270" spans="20:20" x14ac:dyDescent="0.25">
      <c r="T4270" s="69"/>
    </row>
    <row r="4271" spans="20:20" x14ac:dyDescent="0.25">
      <c r="T4271" s="69"/>
    </row>
    <row r="4272" spans="20:20" x14ac:dyDescent="0.25">
      <c r="T4272" s="69"/>
    </row>
    <row r="4273" spans="20:20" x14ac:dyDescent="0.25">
      <c r="T4273" s="69"/>
    </row>
    <row r="4274" spans="20:20" x14ac:dyDescent="0.25">
      <c r="T4274" s="69"/>
    </row>
    <row r="4275" spans="20:20" x14ac:dyDescent="0.25">
      <c r="T4275" s="69"/>
    </row>
    <row r="4276" spans="20:20" x14ac:dyDescent="0.25">
      <c r="T4276" s="69"/>
    </row>
    <row r="4277" spans="20:20" x14ac:dyDescent="0.25">
      <c r="T4277" s="69"/>
    </row>
    <row r="4278" spans="20:20" x14ac:dyDescent="0.25">
      <c r="T4278" s="69"/>
    </row>
    <row r="4279" spans="20:20" x14ac:dyDescent="0.25">
      <c r="T4279" s="69"/>
    </row>
    <row r="4280" spans="20:20" x14ac:dyDescent="0.25">
      <c r="T4280" s="69"/>
    </row>
    <row r="4281" spans="20:20" x14ac:dyDescent="0.25">
      <c r="T4281" s="69"/>
    </row>
    <row r="4282" spans="20:20" x14ac:dyDescent="0.25">
      <c r="T4282" s="69"/>
    </row>
    <row r="4283" spans="20:20" x14ac:dyDescent="0.25">
      <c r="T4283" s="69"/>
    </row>
    <row r="4284" spans="20:20" x14ac:dyDescent="0.25">
      <c r="T4284" s="69"/>
    </row>
    <row r="4285" spans="20:20" x14ac:dyDescent="0.25">
      <c r="T4285" s="69"/>
    </row>
    <row r="4286" spans="20:20" x14ac:dyDescent="0.25">
      <c r="T4286" s="69"/>
    </row>
    <row r="4287" spans="20:20" x14ac:dyDescent="0.25">
      <c r="T4287" s="69"/>
    </row>
    <row r="4288" spans="20:20" x14ac:dyDescent="0.25">
      <c r="T4288" s="69"/>
    </row>
    <row r="4289" spans="20:20" x14ac:dyDescent="0.25">
      <c r="T4289" s="69"/>
    </row>
    <row r="4290" spans="20:20" x14ac:dyDescent="0.25">
      <c r="T4290" s="69"/>
    </row>
    <row r="4291" spans="20:20" x14ac:dyDescent="0.25">
      <c r="T4291" s="69"/>
    </row>
    <row r="4292" spans="20:20" x14ac:dyDescent="0.25">
      <c r="T4292" s="69"/>
    </row>
    <row r="4293" spans="20:20" x14ac:dyDescent="0.25">
      <c r="T4293" s="69"/>
    </row>
    <row r="4294" spans="20:20" x14ac:dyDescent="0.25">
      <c r="T4294" s="69"/>
    </row>
    <row r="4295" spans="20:20" x14ac:dyDescent="0.25">
      <c r="T4295" s="69"/>
    </row>
    <row r="4296" spans="20:20" x14ac:dyDescent="0.25">
      <c r="T4296" s="69"/>
    </row>
    <row r="4297" spans="20:20" x14ac:dyDescent="0.25">
      <c r="T4297" s="69"/>
    </row>
    <row r="4298" spans="20:20" x14ac:dyDescent="0.25">
      <c r="T4298" s="69"/>
    </row>
    <row r="4299" spans="20:20" x14ac:dyDescent="0.25">
      <c r="T4299" s="69"/>
    </row>
    <row r="4300" spans="20:20" x14ac:dyDescent="0.25">
      <c r="T4300" s="69"/>
    </row>
    <row r="4301" spans="20:20" x14ac:dyDescent="0.25">
      <c r="T4301" s="69"/>
    </row>
    <row r="4302" spans="20:20" x14ac:dyDescent="0.25">
      <c r="T4302" s="69"/>
    </row>
    <row r="4303" spans="20:20" x14ac:dyDescent="0.25">
      <c r="T4303" s="69"/>
    </row>
    <row r="4304" spans="20:20" x14ac:dyDescent="0.25">
      <c r="T4304" s="69"/>
    </row>
    <row r="4305" spans="20:20" x14ac:dyDescent="0.25">
      <c r="T4305" s="69"/>
    </row>
    <row r="4306" spans="20:20" x14ac:dyDescent="0.25">
      <c r="T4306" s="69"/>
    </row>
    <row r="4307" spans="20:20" x14ac:dyDescent="0.25">
      <c r="T4307" s="69"/>
    </row>
    <row r="4308" spans="20:20" x14ac:dyDescent="0.25">
      <c r="T4308" s="69"/>
    </row>
    <row r="4309" spans="20:20" x14ac:dyDescent="0.25">
      <c r="T4309" s="69"/>
    </row>
    <row r="4310" spans="20:20" x14ac:dyDescent="0.25">
      <c r="T4310" s="69"/>
    </row>
    <row r="4311" spans="20:20" x14ac:dyDescent="0.25">
      <c r="T4311" s="69"/>
    </row>
    <row r="4312" spans="20:20" x14ac:dyDescent="0.25">
      <c r="T4312" s="69"/>
    </row>
    <row r="4313" spans="20:20" x14ac:dyDescent="0.25">
      <c r="T4313" s="69"/>
    </row>
    <row r="4314" spans="20:20" x14ac:dyDescent="0.25">
      <c r="T4314" s="69"/>
    </row>
    <row r="4315" spans="20:20" x14ac:dyDescent="0.25">
      <c r="T4315" s="69"/>
    </row>
    <row r="4316" spans="20:20" x14ac:dyDescent="0.25">
      <c r="T4316" s="69"/>
    </row>
    <row r="4317" spans="20:20" x14ac:dyDescent="0.25">
      <c r="T4317" s="69"/>
    </row>
    <row r="4318" spans="20:20" x14ac:dyDescent="0.25">
      <c r="T4318" s="69"/>
    </row>
    <row r="4319" spans="20:20" x14ac:dyDescent="0.25">
      <c r="T4319" s="69"/>
    </row>
    <row r="4320" spans="20:20" x14ac:dyDescent="0.25">
      <c r="T4320" s="69"/>
    </row>
    <row r="4321" spans="20:20" x14ac:dyDescent="0.25">
      <c r="T4321" s="69"/>
    </row>
    <row r="4322" spans="20:20" x14ac:dyDescent="0.25">
      <c r="T4322" s="69"/>
    </row>
    <row r="4323" spans="20:20" x14ac:dyDescent="0.25">
      <c r="T4323" s="69"/>
    </row>
    <row r="4324" spans="20:20" x14ac:dyDescent="0.25">
      <c r="T4324" s="69"/>
    </row>
    <row r="4325" spans="20:20" x14ac:dyDescent="0.25">
      <c r="T4325" s="69"/>
    </row>
    <row r="4326" spans="20:20" x14ac:dyDescent="0.25">
      <c r="T4326" s="69"/>
    </row>
    <row r="4327" spans="20:20" x14ac:dyDescent="0.25">
      <c r="T4327" s="69"/>
    </row>
    <row r="4328" spans="20:20" x14ac:dyDescent="0.25">
      <c r="T4328" s="69"/>
    </row>
    <row r="4329" spans="20:20" x14ac:dyDescent="0.25">
      <c r="T4329" s="69"/>
    </row>
    <row r="4330" spans="20:20" x14ac:dyDescent="0.25">
      <c r="T4330" s="69"/>
    </row>
    <row r="4331" spans="20:20" x14ac:dyDescent="0.25">
      <c r="T4331" s="69"/>
    </row>
    <row r="4332" spans="20:20" x14ac:dyDescent="0.25">
      <c r="T4332" s="69"/>
    </row>
    <row r="4333" spans="20:20" x14ac:dyDescent="0.25">
      <c r="T4333" s="69"/>
    </row>
    <row r="4334" spans="20:20" x14ac:dyDescent="0.25">
      <c r="T4334" s="69"/>
    </row>
    <row r="4335" spans="20:20" x14ac:dyDescent="0.25">
      <c r="T4335" s="69"/>
    </row>
    <row r="4336" spans="20:20" x14ac:dyDescent="0.25">
      <c r="T4336" s="69"/>
    </row>
    <row r="4337" spans="20:20" x14ac:dyDescent="0.25">
      <c r="T4337" s="69"/>
    </row>
    <row r="4338" spans="20:20" x14ac:dyDescent="0.25">
      <c r="T4338" s="69"/>
    </row>
    <row r="4339" spans="20:20" x14ac:dyDescent="0.25">
      <c r="T4339" s="69"/>
    </row>
    <row r="4340" spans="20:20" x14ac:dyDescent="0.25">
      <c r="T4340" s="69"/>
    </row>
    <row r="4341" spans="20:20" x14ac:dyDescent="0.25">
      <c r="T4341" s="69"/>
    </row>
    <row r="4342" spans="20:20" x14ac:dyDescent="0.25">
      <c r="T4342" s="69"/>
    </row>
    <row r="4343" spans="20:20" x14ac:dyDescent="0.25">
      <c r="T4343" s="69"/>
    </row>
    <row r="4344" spans="20:20" x14ac:dyDescent="0.25">
      <c r="T4344" s="69"/>
    </row>
    <row r="4345" spans="20:20" x14ac:dyDescent="0.25">
      <c r="T4345" s="69"/>
    </row>
    <row r="4346" spans="20:20" x14ac:dyDescent="0.25">
      <c r="T4346" s="69"/>
    </row>
    <row r="4347" spans="20:20" x14ac:dyDescent="0.25">
      <c r="T4347" s="69"/>
    </row>
    <row r="4348" spans="20:20" x14ac:dyDescent="0.25">
      <c r="T4348" s="69"/>
    </row>
    <row r="4349" spans="20:20" x14ac:dyDescent="0.25">
      <c r="T4349" s="69"/>
    </row>
    <row r="4350" spans="20:20" x14ac:dyDescent="0.25">
      <c r="T4350" s="69"/>
    </row>
    <row r="4351" spans="20:20" x14ac:dyDescent="0.25">
      <c r="T4351" s="69"/>
    </row>
    <row r="4352" spans="20:20" x14ac:dyDescent="0.25">
      <c r="T4352" s="69"/>
    </row>
    <row r="4353" spans="20:20" x14ac:dyDescent="0.25">
      <c r="T4353" s="69"/>
    </row>
    <row r="4354" spans="20:20" x14ac:dyDescent="0.25">
      <c r="T4354" s="69"/>
    </row>
    <row r="4355" spans="20:20" x14ac:dyDescent="0.25">
      <c r="T4355" s="69"/>
    </row>
    <row r="4356" spans="20:20" x14ac:dyDescent="0.25">
      <c r="T4356" s="69"/>
    </row>
    <row r="4357" spans="20:20" x14ac:dyDescent="0.25">
      <c r="T4357" s="69"/>
    </row>
    <row r="4358" spans="20:20" x14ac:dyDescent="0.25">
      <c r="T4358" s="69"/>
    </row>
    <row r="4359" spans="20:20" x14ac:dyDescent="0.25">
      <c r="T4359" s="69"/>
    </row>
    <row r="4360" spans="20:20" x14ac:dyDescent="0.25">
      <c r="T4360" s="69"/>
    </row>
    <row r="4361" spans="20:20" x14ac:dyDescent="0.25">
      <c r="T4361" s="69"/>
    </row>
    <row r="4362" spans="20:20" x14ac:dyDescent="0.25">
      <c r="T4362" s="69"/>
    </row>
    <row r="4363" spans="20:20" x14ac:dyDescent="0.25">
      <c r="T4363" s="69"/>
    </row>
    <row r="4364" spans="20:20" x14ac:dyDescent="0.25">
      <c r="T4364" s="69"/>
    </row>
    <row r="4365" spans="20:20" x14ac:dyDescent="0.25">
      <c r="T4365" s="69"/>
    </row>
    <row r="4366" spans="20:20" x14ac:dyDescent="0.25">
      <c r="T4366" s="69"/>
    </row>
    <row r="4367" spans="20:20" x14ac:dyDescent="0.25">
      <c r="T4367" s="69"/>
    </row>
    <row r="4368" spans="20:20" x14ac:dyDescent="0.25">
      <c r="T4368" s="69"/>
    </row>
    <row r="4369" spans="20:20" x14ac:dyDescent="0.25">
      <c r="T4369" s="69"/>
    </row>
    <row r="4370" spans="20:20" x14ac:dyDescent="0.25">
      <c r="T4370" s="69"/>
    </row>
    <row r="4371" spans="20:20" x14ac:dyDescent="0.25">
      <c r="T4371" s="69"/>
    </row>
    <row r="4372" spans="20:20" x14ac:dyDescent="0.25">
      <c r="T4372" s="69"/>
    </row>
    <row r="4373" spans="20:20" x14ac:dyDescent="0.25">
      <c r="T4373" s="69"/>
    </row>
    <row r="4374" spans="20:20" x14ac:dyDescent="0.25">
      <c r="T4374" s="69"/>
    </row>
    <row r="4375" spans="20:20" x14ac:dyDescent="0.25">
      <c r="T4375" s="69"/>
    </row>
    <row r="4376" spans="20:20" x14ac:dyDescent="0.25">
      <c r="T4376" s="69"/>
    </row>
    <row r="4377" spans="20:20" x14ac:dyDescent="0.25">
      <c r="T4377" s="69"/>
    </row>
    <row r="4378" spans="20:20" x14ac:dyDescent="0.25">
      <c r="T4378" s="69"/>
    </row>
    <row r="4379" spans="20:20" x14ac:dyDescent="0.25">
      <c r="T4379" s="69"/>
    </row>
    <row r="4380" spans="20:20" x14ac:dyDescent="0.25">
      <c r="T4380" s="69"/>
    </row>
    <row r="4381" spans="20:20" x14ac:dyDescent="0.25">
      <c r="T4381" s="69"/>
    </row>
    <row r="4382" spans="20:20" x14ac:dyDescent="0.25">
      <c r="T4382" s="69"/>
    </row>
    <row r="4383" spans="20:20" x14ac:dyDescent="0.25">
      <c r="T4383" s="69"/>
    </row>
    <row r="4384" spans="20:20" x14ac:dyDescent="0.25">
      <c r="T4384" s="69"/>
    </row>
    <row r="4385" spans="20:20" x14ac:dyDescent="0.25">
      <c r="T4385" s="69"/>
    </row>
    <row r="4386" spans="20:20" x14ac:dyDescent="0.25">
      <c r="T4386" s="69"/>
    </row>
    <row r="4387" spans="20:20" x14ac:dyDescent="0.25">
      <c r="T4387" s="69"/>
    </row>
    <row r="4388" spans="20:20" x14ac:dyDescent="0.25">
      <c r="T4388" s="69"/>
    </row>
    <row r="4389" spans="20:20" x14ac:dyDescent="0.25">
      <c r="T4389" s="69"/>
    </row>
    <row r="4390" spans="20:20" x14ac:dyDescent="0.25">
      <c r="T4390" s="69"/>
    </row>
    <row r="4391" spans="20:20" x14ac:dyDescent="0.25">
      <c r="T4391" s="69"/>
    </row>
    <row r="4392" spans="20:20" x14ac:dyDescent="0.25">
      <c r="T4392" s="69"/>
    </row>
    <row r="4393" spans="20:20" x14ac:dyDescent="0.25">
      <c r="T4393" s="69"/>
    </row>
    <row r="4394" spans="20:20" x14ac:dyDescent="0.25">
      <c r="T4394" s="69"/>
    </row>
    <row r="4395" spans="20:20" x14ac:dyDescent="0.25">
      <c r="T4395" s="69"/>
    </row>
    <row r="4396" spans="20:20" x14ac:dyDescent="0.25">
      <c r="T4396" s="69"/>
    </row>
    <row r="4397" spans="20:20" x14ac:dyDescent="0.25">
      <c r="T4397" s="69"/>
    </row>
    <row r="4398" spans="20:20" x14ac:dyDescent="0.25">
      <c r="T4398" s="69"/>
    </row>
    <row r="4399" spans="20:20" x14ac:dyDescent="0.25">
      <c r="T4399" s="69"/>
    </row>
    <row r="4400" spans="20:20" x14ac:dyDescent="0.25">
      <c r="T4400" s="69"/>
    </row>
    <row r="4401" spans="20:20" x14ac:dyDescent="0.25">
      <c r="T4401" s="69"/>
    </row>
    <row r="4402" spans="20:20" x14ac:dyDescent="0.25">
      <c r="T4402" s="69"/>
    </row>
    <row r="4403" spans="20:20" x14ac:dyDescent="0.25">
      <c r="T4403" s="69"/>
    </row>
    <row r="4404" spans="20:20" x14ac:dyDescent="0.25">
      <c r="T4404" s="69"/>
    </row>
    <row r="4405" spans="20:20" x14ac:dyDescent="0.25">
      <c r="T4405" s="69"/>
    </row>
    <row r="4406" spans="20:20" x14ac:dyDescent="0.25">
      <c r="T4406" s="69"/>
    </row>
    <row r="4407" spans="20:20" x14ac:dyDescent="0.25">
      <c r="T4407" s="69"/>
    </row>
    <row r="4408" spans="20:20" x14ac:dyDescent="0.25">
      <c r="T4408" s="69"/>
    </row>
    <row r="4409" spans="20:20" x14ac:dyDescent="0.25">
      <c r="T4409" s="69"/>
    </row>
    <row r="4410" spans="20:20" x14ac:dyDescent="0.25">
      <c r="T4410" s="69"/>
    </row>
    <row r="4411" spans="20:20" x14ac:dyDescent="0.25">
      <c r="T4411" s="69"/>
    </row>
    <row r="4412" spans="20:20" x14ac:dyDescent="0.25">
      <c r="T4412" s="69"/>
    </row>
    <row r="4413" spans="20:20" x14ac:dyDescent="0.25">
      <c r="T4413" s="69"/>
    </row>
    <row r="4414" spans="20:20" x14ac:dyDescent="0.25">
      <c r="T4414" s="69"/>
    </row>
    <row r="4415" spans="20:20" x14ac:dyDescent="0.25">
      <c r="T4415" s="69"/>
    </row>
    <row r="4416" spans="20:20" x14ac:dyDescent="0.25">
      <c r="T4416" s="69"/>
    </row>
    <row r="4417" spans="20:20" x14ac:dyDescent="0.25">
      <c r="T4417" s="69"/>
    </row>
    <row r="4418" spans="20:20" x14ac:dyDescent="0.25">
      <c r="T4418" s="69"/>
    </row>
    <row r="4419" spans="20:20" x14ac:dyDescent="0.25">
      <c r="T4419" s="69"/>
    </row>
    <row r="4420" spans="20:20" x14ac:dyDescent="0.25">
      <c r="T4420" s="69"/>
    </row>
    <row r="4421" spans="20:20" x14ac:dyDescent="0.25">
      <c r="T4421" s="69"/>
    </row>
    <row r="4422" spans="20:20" x14ac:dyDescent="0.25">
      <c r="T4422" s="69"/>
    </row>
    <row r="4423" spans="20:20" x14ac:dyDescent="0.25">
      <c r="T4423" s="69"/>
    </row>
    <row r="4424" spans="20:20" x14ac:dyDescent="0.25">
      <c r="T4424" s="69"/>
    </row>
    <row r="4425" spans="20:20" x14ac:dyDescent="0.25">
      <c r="T4425" s="69"/>
    </row>
    <row r="4426" spans="20:20" x14ac:dyDescent="0.25">
      <c r="T4426" s="69"/>
    </row>
    <row r="4427" spans="20:20" x14ac:dyDescent="0.25">
      <c r="T4427" s="69"/>
    </row>
    <row r="4428" spans="20:20" x14ac:dyDescent="0.25">
      <c r="T4428" s="69"/>
    </row>
    <row r="4429" spans="20:20" x14ac:dyDescent="0.25">
      <c r="T4429" s="69"/>
    </row>
    <row r="4430" spans="20:20" x14ac:dyDescent="0.25">
      <c r="T4430" s="69"/>
    </row>
    <row r="4431" spans="20:20" x14ac:dyDescent="0.25">
      <c r="T4431" s="69"/>
    </row>
    <row r="4432" spans="20:20" x14ac:dyDescent="0.25">
      <c r="T4432" s="69"/>
    </row>
    <row r="4433" spans="20:20" x14ac:dyDescent="0.25">
      <c r="T4433" s="69"/>
    </row>
    <row r="4434" spans="20:20" x14ac:dyDescent="0.25">
      <c r="T4434" s="69"/>
    </row>
    <row r="4435" spans="20:20" x14ac:dyDescent="0.25">
      <c r="T4435" s="69"/>
    </row>
    <row r="4436" spans="20:20" x14ac:dyDescent="0.25">
      <c r="T4436" s="69"/>
    </row>
    <row r="4437" spans="20:20" x14ac:dyDescent="0.25">
      <c r="T4437" s="69"/>
    </row>
    <row r="4438" spans="20:20" x14ac:dyDescent="0.25">
      <c r="T4438" s="69"/>
    </row>
    <row r="4439" spans="20:20" x14ac:dyDescent="0.25">
      <c r="T4439" s="69"/>
    </row>
    <row r="4440" spans="20:20" x14ac:dyDescent="0.25">
      <c r="T4440" s="69"/>
    </row>
    <row r="4441" spans="20:20" x14ac:dyDescent="0.25">
      <c r="T4441" s="69"/>
    </row>
    <row r="4442" spans="20:20" x14ac:dyDescent="0.25">
      <c r="T4442" s="69"/>
    </row>
    <row r="4443" spans="20:20" x14ac:dyDescent="0.25">
      <c r="T4443" s="69"/>
    </row>
    <row r="4444" spans="20:20" x14ac:dyDescent="0.25">
      <c r="T4444" s="69"/>
    </row>
    <row r="4445" spans="20:20" x14ac:dyDescent="0.25">
      <c r="T4445" s="69"/>
    </row>
    <row r="4446" spans="20:20" x14ac:dyDescent="0.25">
      <c r="T4446" s="69"/>
    </row>
    <row r="4447" spans="20:20" x14ac:dyDescent="0.25">
      <c r="T4447" s="69"/>
    </row>
    <row r="4448" spans="20:20" x14ac:dyDescent="0.25">
      <c r="T4448" s="69"/>
    </row>
    <row r="4449" spans="20:20" x14ac:dyDescent="0.25">
      <c r="T4449" s="69"/>
    </row>
  </sheetData>
  <sortState ref="B1425:T1439">
    <sortCondition ref="D1344:D1355"/>
  </sortState>
  <mergeCells count="24">
    <mergeCell ref="A2:T2"/>
    <mergeCell ref="A1:T1"/>
    <mergeCell ref="A3:T3"/>
    <mergeCell ref="B873:E873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10" priority="276" stopIfTrue="1"/>
    <cfRule type="duplicateValues" dxfId="9" priority="277" stopIfTrue="1"/>
  </conditionalFormatting>
  <conditionalFormatting sqref="B181 B183">
    <cfRule type="duplicateValues" dxfId="8" priority="7"/>
  </conditionalFormatting>
  <conditionalFormatting sqref="B207:B208 B190 C209">
    <cfRule type="duplicateValues" dxfId="7" priority="5"/>
  </conditionalFormatting>
  <conditionalFormatting sqref="B214:C214">
    <cfRule type="duplicateValues" dxfId="6" priority="3"/>
  </conditionalFormatting>
  <conditionalFormatting sqref="B214:C214">
    <cfRule type="duplicateValues" dxfId="5" priority="4"/>
  </conditionalFormatting>
  <conditionalFormatting sqref="B194:B206 B184:B185">
    <cfRule type="duplicateValues" dxfId="4" priority="1290"/>
  </conditionalFormatting>
  <conditionalFormatting sqref="H884:H888">
    <cfRule type="duplicateValues" dxfId="3" priority="1" stopIfTrue="1"/>
    <cfRule type="duplicateValues" dxfId="2" priority="2" stopIfTrue="1"/>
  </conditionalFormatting>
  <conditionalFormatting sqref="D879">
    <cfRule type="duplicateValues" dxfId="1" priority="1291" stopIfTrue="1"/>
    <cfRule type="duplicateValues" dxfId="0" priority="1292" stopIfTrue="1"/>
  </conditionalFormatting>
  <printOptions horizontalCentered="1"/>
  <pageMargins left="0.19685039370078741" right="0.19685039370078741" top="0.39370078740157483" bottom="0.39370078740157483" header="0" footer="0"/>
  <pageSetup paperSize="5" scale="40" fitToHeight="0" orientation="landscape" r:id="rId1"/>
  <rowBreaks count="4" manualBreakCount="4">
    <brk id="53" max="19" man="1"/>
    <brk id="117" max="19" man="1"/>
    <brk id="373" max="19" man="1"/>
    <brk id="69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JUNIO 2024</vt:lpstr>
      <vt:lpstr>'MT EMPLEADOS FIJOS JUNIO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2024-07-09T15:44:34Z</cp:lastPrinted>
  <dcterms:created xsi:type="dcterms:W3CDTF">2018-09-18T20:01:26Z</dcterms:created>
  <dcterms:modified xsi:type="dcterms:W3CDTF">2024-07-09T17:19:27Z</dcterms:modified>
</cp:coreProperties>
</file>